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4676" yWindow="1020" windowWidth="18180" windowHeight="13176" tabRatio="500" activeTab="2"/>
  </bookViews>
  <sheets>
    <sheet name="Input Data" sheetId="4" r:id="rId1"/>
    <sheet name="Price Paid vs Popularity" sheetId="3" r:id="rId2"/>
    <sheet name="Data" sheetId="1" r:id="rId3"/>
  </sheets>
  <definedNames>
    <definedName name="solver_adj" localSheetId="2" hidden="1">Data!$F$7:$F$9</definedName>
    <definedName name="solver_adj" localSheetId="0" hidden="1">'Input Data'!$E$7:$E$9</definedName>
    <definedName name="solver_cvg" localSheetId="2" hidden="1">0.0001</definedName>
    <definedName name="solver_cvg" localSheetId="0" hidden="1">0.0001</definedName>
    <definedName name="solver_drv" localSheetId="2" hidden="1">2</definedName>
    <definedName name="solver_drv" localSheetId="0" hidden="1">2</definedName>
    <definedName name="solver_eng" localSheetId="2" hidden="1">1</definedName>
    <definedName name="solver_eng" localSheetId="0" hidden="1">1</definedName>
    <definedName name="solver_est" localSheetId="2" hidden="1">1</definedName>
    <definedName name="solver_est" localSheetId="0" hidden="1">1</definedName>
    <definedName name="solver_itr" localSheetId="2" hidden="1">2147483647</definedName>
    <definedName name="solver_itr" localSheetId="0" hidden="1">2147483647</definedName>
    <definedName name="solver_mip" localSheetId="2" hidden="1">2147483647</definedName>
    <definedName name="solver_mip" localSheetId="0" hidden="1">2147483647</definedName>
    <definedName name="solver_mni" localSheetId="2" hidden="1">30</definedName>
    <definedName name="solver_mni" localSheetId="0" hidden="1">30</definedName>
    <definedName name="solver_mrt" localSheetId="2" hidden="1">0.075</definedName>
    <definedName name="solver_mrt" localSheetId="0" hidden="1">0.075</definedName>
    <definedName name="solver_msl" localSheetId="2" hidden="1">2</definedName>
    <definedName name="solver_msl" localSheetId="0" hidden="1">2</definedName>
    <definedName name="solver_neg" localSheetId="2" hidden="1">1</definedName>
    <definedName name="solver_neg" localSheetId="0" hidden="1">1</definedName>
    <definedName name="solver_nod" localSheetId="2" hidden="1">2147483647</definedName>
    <definedName name="solver_nod" localSheetId="0" hidden="1">2147483647</definedName>
    <definedName name="solver_num" localSheetId="2" hidden="1">0</definedName>
    <definedName name="solver_num" localSheetId="0" hidden="1">0</definedName>
    <definedName name="solver_nwt" localSheetId="2" hidden="1">1</definedName>
    <definedName name="solver_nwt" localSheetId="0" hidden="1">1</definedName>
    <definedName name="solver_opt" localSheetId="2" hidden="1">Data!$F$19</definedName>
    <definedName name="solver_opt" localSheetId="0" hidden="1">'Input Data'!$E$19</definedName>
    <definedName name="solver_pre" localSheetId="2" hidden="1">0.000001</definedName>
    <definedName name="solver_pre" localSheetId="0" hidden="1">0.000001</definedName>
    <definedName name="solver_rbv" localSheetId="2" hidden="1">2</definedName>
    <definedName name="solver_rbv" localSheetId="0" hidden="1">2</definedName>
    <definedName name="solver_rlx" localSheetId="2" hidden="1">2</definedName>
    <definedName name="solver_rlx" localSheetId="0" hidden="1">2</definedName>
    <definedName name="solver_rsd" localSheetId="2" hidden="1">0</definedName>
    <definedName name="solver_rsd" localSheetId="0" hidden="1">0</definedName>
    <definedName name="solver_scl" localSheetId="2" hidden="1">2</definedName>
    <definedName name="solver_scl" localSheetId="0" hidden="1">2</definedName>
    <definedName name="solver_sho" localSheetId="2" hidden="1">2</definedName>
    <definedName name="solver_sho" localSheetId="0" hidden="1">2</definedName>
    <definedName name="solver_ssz" localSheetId="2" hidden="1">100</definedName>
    <definedName name="solver_ssz" localSheetId="0" hidden="1">100</definedName>
    <definedName name="solver_tim" localSheetId="2" hidden="1">2147483647</definedName>
    <definedName name="solver_tim" localSheetId="0" hidden="1">2147483647</definedName>
    <definedName name="solver_tol" localSheetId="2" hidden="1">0.01</definedName>
    <definedName name="solver_tol" localSheetId="0" hidden="1">0.01</definedName>
    <definedName name="solver_typ" localSheetId="2" hidden="1">2</definedName>
    <definedName name="solver_typ" localSheetId="0" hidden="1">2</definedName>
    <definedName name="solver_val" localSheetId="2" hidden="1">0</definedName>
    <definedName name="solver_val" localSheetId="0" hidden="1">0</definedName>
    <definedName name="solver_ver" localSheetId="2" hidden="1">3</definedName>
    <definedName name="solver_ver" localSheetId="0" hidden="1">3</definedName>
  </definedNames>
  <calcPr calcId="145621" concurrentCalc="0"/>
</workbook>
</file>

<file path=xl/calcChain.xml><?xml version="1.0" encoding="utf-8"?>
<calcChain xmlns="http://schemas.openxmlformats.org/spreadsheetml/2006/main">
  <c r="J23" i="1" l="1"/>
  <c r="L23" i="1"/>
  <c r="N2" i="1"/>
  <c r="O2" i="1"/>
  <c r="P2" i="1"/>
  <c r="J32" i="1"/>
  <c r="L32" i="1"/>
  <c r="N3" i="1"/>
  <c r="O3" i="1"/>
  <c r="P3" i="1"/>
  <c r="J94" i="1"/>
  <c r="L94" i="1"/>
  <c r="N4" i="1"/>
  <c r="O4" i="1"/>
  <c r="P4" i="1"/>
  <c r="J40" i="1"/>
  <c r="L40" i="1"/>
  <c r="N5" i="1"/>
  <c r="O5" i="1"/>
  <c r="P5" i="1"/>
  <c r="J21" i="1"/>
  <c r="L21" i="1"/>
  <c r="N6" i="1"/>
  <c r="O6" i="1"/>
  <c r="P6" i="1"/>
  <c r="J10" i="1"/>
  <c r="L10" i="1"/>
  <c r="N7" i="1"/>
  <c r="O7" i="1"/>
  <c r="P7" i="1"/>
  <c r="J9" i="1"/>
  <c r="L9" i="1"/>
  <c r="N8" i="1"/>
  <c r="O8" i="1"/>
  <c r="P8" i="1"/>
  <c r="J3" i="1"/>
  <c r="L3" i="1"/>
  <c r="N9" i="1"/>
  <c r="O9" i="1"/>
  <c r="P9" i="1"/>
  <c r="J2" i="1"/>
  <c r="L2" i="1"/>
  <c r="N10" i="1"/>
  <c r="O10" i="1"/>
  <c r="P10" i="1"/>
  <c r="J29" i="1"/>
  <c r="L29" i="1"/>
  <c r="N11" i="1"/>
  <c r="O11" i="1"/>
  <c r="P11" i="1"/>
  <c r="J8" i="1"/>
  <c r="L8" i="1"/>
  <c r="N12" i="1"/>
  <c r="O12" i="1"/>
  <c r="P12" i="1"/>
  <c r="J275" i="1"/>
  <c r="L275" i="1"/>
  <c r="N13" i="1"/>
  <c r="O13" i="1"/>
  <c r="P13" i="1"/>
  <c r="J108" i="1"/>
  <c r="L108" i="1"/>
  <c r="N14" i="1"/>
  <c r="O14" i="1"/>
  <c r="P14" i="1"/>
  <c r="J12" i="1"/>
  <c r="L12" i="1"/>
  <c r="N15" i="1"/>
  <c r="O15" i="1"/>
  <c r="P15" i="1"/>
  <c r="N16" i="1"/>
  <c r="O16" i="1"/>
  <c r="P16" i="1"/>
  <c r="J90" i="1"/>
  <c r="L90" i="1"/>
  <c r="N17" i="1"/>
  <c r="O17" i="1"/>
  <c r="P17" i="1"/>
  <c r="J64" i="1"/>
  <c r="L64" i="1"/>
  <c r="N18" i="1"/>
  <c r="O18" i="1"/>
  <c r="P18" i="1"/>
  <c r="J14" i="1"/>
  <c r="L14" i="1"/>
  <c r="N19" i="1"/>
  <c r="O19" i="1"/>
  <c r="P19" i="1"/>
  <c r="J200" i="1"/>
  <c r="L200" i="1"/>
  <c r="N20" i="1"/>
  <c r="O20" i="1"/>
  <c r="P20" i="1"/>
  <c r="J217" i="1"/>
  <c r="L217" i="1"/>
  <c r="N21" i="1"/>
  <c r="O21" i="1"/>
  <c r="P21" i="1"/>
  <c r="N22" i="1"/>
  <c r="O22" i="1"/>
  <c r="P22" i="1"/>
  <c r="N23" i="1"/>
  <c r="O23" i="1"/>
  <c r="P23" i="1"/>
  <c r="N24" i="1"/>
  <c r="O24" i="1"/>
  <c r="P24" i="1"/>
  <c r="J70" i="1"/>
  <c r="L70" i="1"/>
  <c r="N25" i="1"/>
  <c r="O25" i="1"/>
  <c r="P25" i="1"/>
  <c r="J25" i="1"/>
  <c r="L25" i="1"/>
  <c r="N26" i="1"/>
  <c r="O26" i="1"/>
  <c r="P26" i="1"/>
  <c r="N27" i="1"/>
  <c r="O27" i="1"/>
  <c r="P27" i="1"/>
  <c r="J24" i="1"/>
  <c r="L24" i="1"/>
  <c r="N28" i="1"/>
  <c r="O28" i="1"/>
  <c r="P28" i="1"/>
  <c r="N29" i="1"/>
  <c r="O29" i="1"/>
  <c r="P29" i="1"/>
  <c r="J7" i="1"/>
  <c r="L7" i="1"/>
  <c r="N30" i="1"/>
  <c r="O30" i="1"/>
  <c r="P30" i="1"/>
  <c r="N31" i="1"/>
  <c r="O31" i="1"/>
  <c r="P31" i="1"/>
  <c r="J97" i="1"/>
  <c r="L97" i="1"/>
  <c r="N32" i="1"/>
  <c r="O32" i="1"/>
  <c r="P32" i="1"/>
  <c r="J19" i="1"/>
  <c r="L19" i="1"/>
  <c r="N33" i="1"/>
  <c r="O33" i="1"/>
  <c r="P33" i="1"/>
  <c r="J79" i="1"/>
  <c r="L79" i="1"/>
  <c r="N34" i="1"/>
  <c r="O34" i="1"/>
  <c r="P34" i="1"/>
  <c r="J4" i="1"/>
  <c r="L4" i="1"/>
  <c r="N35" i="1"/>
  <c r="O35" i="1"/>
  <c r="P35" i="1"/>
  <c r="N36" i="1"/>
  <c r="O36" i="1"/>
  <c r="P36" i="1"/>
  <c r="J179" i="1"/>
  <c r="L179" i="1"/>
  <c r="N37" i="1"/>
  <c r="O37" i="1"/>
  <c r="P37" i="1"/>
  <c r="N38" i="1"/>
  <c r="O38" i="1"/>
  <c r="P38" i="1"/>
  <c r="N39" i="1"/>
  <c r="O39" i="1"/>
  <c r="P39" i="1"/>
  <c r="N40" i="1"/>
  <c r="O40" i="1"/>
  <c r="P40" i="1"/>
  <c r="J343" i="1"/>
  <c r="L343" i="1"/>
  <c r="N41" i="1"/>
  <c r="O41" i="1"/>
  <c r="P41" i="1"/>
  <c r="J183" i="1"/>
  <c r="L183" i="1"/>
  <c r="N42" i="1"/>
  <c r="O42" i="1"/>
  <c r="P42" i="1"/>
  <c r="J74" i="1"/>
  <c r="L74" i="1"/>
  <c r="N43" i="1"/>
  <c r="O43" i="1"/>
  <c r="P43" i="1"/>
  <c r="J6" i="1"/>
  <c r="L6" i="1"/>
  <c r="N44" i="1"/>
  <c r="O44" i="1"/>
  <c r="P44" i="1"/>
  <c r="N45" i="1"/>
  <c r="O45" i="1"/>
  <c r="P45" i="1"/>
  <c r="J5" i="1"/>
  <c r="L5" i="1"/>
  <c r="N46" i="1"/>
  <c r="O46" i="1"/>
  <c r="P46" i="1"/>
  <c r="N47" i="1"/>
  <c r="O47" i="1"/>
  <c r="P47" i="1"/>
  <c r="J34" i="1"/>
  <c r="L34" i="1"/>
  <c r="N48" i="1"/>
  <c r="O48" i="1"/>
  <c r="P48" i="1"/>
  <c r="J16" i="1"/>
  <c r="L16" i="1"/>
  <c r="N49" i="1"/>
  <c r="O49" i="1"/>
  <c r="P49" i="1"/>
  <c r="J117" i="1"/>
  <c r="L117" i="1"/>
  <c r="N50" i="1"/>
  <c r="O50" i="1"/>
  <c r="P50" i="1"/>
  <c r="J20" i="1"/>
  <c r="L20" i="1"/>
  <c r="N51" i="1"/>
  <c r="O51" i="1"/>
  <c r="P51" i="1"/>
  <c r="J67" i="1"/>
  <c r="L67" i="1"/>
  <c r="N52" i="1"/>
  <c r="O52" i="1"/>
  <c r="P52" i="1"/>
  <c r="J1002" i="1"/>
  <c r="L1002" i="1"/>
  <c r="N53" i="1"/>
  <c r="O53" i="1"/>
  <c r="P53" i="1"/>
  <c r="J11" i="1"/>
  <c r="J13" i="1"/>
  <c r="J15" i="1"/>
  <c r="J17" i="1"/>
  <c r="J18" i="1"/>
  <c r="J22" i="1"/>
  <c r="J26" i="1"/>
  <c r="J27" i="1"/>
  <c r="J28" i="1"/>
  <c r="J30" i="1"/>
  <c r="J31" i="1"/>
  <c r="J33" i="1"/>
  <c r="J35" i="1"/>
  <c r="J36" i="1"/>
  <c r="J37" i="1"/>
  <c r="J38" i="1"/>
  <c r="J39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5" i="1"/>
  <c r="J66" i="1"/>
  <c r="J68" i="1"/>
  <c r="J69" i="1"/>
  <c r="J71" i="1"/>
  <c r="J72" i="1"/>
  <c r="J73" i="1"/>
  <c r="J75" i="1"/>
  <c r="J76" i="1"/>
  <c r="J77" i="1"/>
  <c r="J78" i="1"/>
  <c r="J80" i="1"/>
  <c r="J81" i="1"/>
  <c r="J82" i="1"/>
  <c r="J83" i="1"/>
  <c r="J84" i="1"/>
  <c r="J85" i="1"/>
  <c r="J86" i="1"/>
  <c r="J87" i="1"/>
  <c r="J88" i="1"/>
  <c r="J89" i="1"/>
  <c r="J91" i="1"/>
  <c r="J92" i="1"/>
  <c r="J93" i="1"/>
  <c r="J95" i="1"/>
  <c r="J96" i="1"/>
  <c r="J98" i="1"/>
  <c r="J99" i="1"/>
  <c r="J100" i="1"/>
  <c r="J101" i="1"/>
  <c r="J102" i="1"/>
  <c r="J103" i="1"/>
  <c r="J104" i="1"/>
  <c r="J105" i="1"/>
  <c r="J106" i="1"/>
  <c r="J107" i="1"/>
  <c r="J109" i="1"/>
  <c r="J110" i="1"/>
  <c r="J111" i="1"/>
  <c r="J112" i="1"/>
  <c r="J113" i="1"/>
  <c r="J114" i="1"/>
  <c r="J115" i="1"/>
  <c r="J116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80" i="1"/>
  <c r="J181" i="1"/>
  <c r="J182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L11" i="1"/>
  <c r="L13" i="1"/>
  <c r="L15" i="1"/>
  <c r="L17" i="1"/>
  <c r="L18" i="1"/>
  <c r="L22" i="1"/>
  <c r="L26" i="1"/>
  <c r="L27" i="1"/>
  <c r="L28" i="1"/>
  <c r="L30" i="1"/>
  <c r="L31" i="1"/>
  <c r="L33" i="1"/>
  <c r="L35" i="1"/>
  <c r="L36" i="1"/>
  <c r="L37" i="1"/>
  <c r="L38" i="1"/>
  <c r="L39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5" i="1"/>
  <c r="L66" i="1"/>
  <c r="L68" i="1"/>
  <c r="L69" i="1"/>
  <c r="L71" i="1"/>
  <c r="L72" i="1"/>
  <c r="L73" i="1"/>
  <c r="L75" i="1"/>
  <c r="L76" i="1"/>
  <c r="L77" i="1"/>
  <c r="L78" i="1"/>
  <c r="L80" i="1"/>
  <c r="L81" i="1"/>
  <c r="L82" i="1"/>
  <c r="L83" i="1"/>
  <c r="L84" i="1"/>
  <c r="L85" i="1"/>
  <c r="L86" i="1"/>
  <c r="L87" i="1"/>
  <c r="L88" i="1"/>
  <c r="L89" i="1"/>
  <c r="L91" i="1"/>
  <c r="L92" i="1"/>
  <c r="L93" i="1"/>
  <c r="L95" i="1"/>
  <c r="L96" i="1"/>
  <c r="L98" i="1"/>
  <c r="L99" i="1"/>
  <c r="L100" i="1"/>
  <c r="L101" i="1"/>
  <c r="L102" i="1"/>
  <c r="L103" i="1"/>
  <c r="L104" i="1"/>
  <c r="L105" i="1"/>
  <c r="L106" i="1"/>
  <c r="L107" i="1"/>
  <c r="L109" i="1"/>
  <c r="L110" i="1"/>
  <c r="L111" i="1"/>
  <c r="L112" i="1"/>
  <c r="L113" i="1"/>
  <c r="L114" i="1"/>
  <c r="L115" i="1"/>
  <c r="L116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80" i="1"/>
  <c r="L181" i="1"/>
  <c r="L182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2" i="1"/>
  <c r="G3" i="1"/>
  <c r="F3" i="1"/>
  <c r="H3" i="1"/>
  <c r="H2" i="1"/>
  <c r="G2" i="1"/>
  <c r="F2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F19" i="1"/>
</calcChain>
</file>

<file path=xl/sharedStrings.xml><?xml version="1.0" encoding="utf-8"?>
<sst xmlns="http://schemas.openxmlformats.org/spreadsheetml/2006/main" count="75" uniqueCount="71">
  <si>
    <t xml:space="preserve">Name  </t>
  </si>
  <si>
    <t>DARRYL</t>
  </si>
  <si>
    <t>FIELDS</t>
  </si>
  <si>
    <t>EUGENE</t>
  </si>
  <si>
    <t>JORGE</t>
  </si>
  <si>
    <t>MIRANDA</t>
  </si>
  <si>
    <t>GINGER</t>
  </si>
  <si>
    <t>EATON</t>
  </si>
  <si>
    <t>MONTES</t>
  </si>
  <si>
    <t>MONTE</t>
  </si>
  <si>
    <t>MCCOY</t>
  </si>
  <si>
    <t>IRWIN</t>
  </si>
  <si>
    <t>MATTHEW</t>
  </si>
  <si>
    <t>ADAM</t>
  </si>
  <si>
    <t>COCHRAN</t>
  </si>
  <si>
    <t>ROE</t>
  </si>
  <si>
    <t>JAMIE</t>
  </si>
  <si>
    <t>FRANKLIN</t>
  </si>
  <si>
    <t>PRATT</t>
  </si>
  <si>
    <t>ANGELA</t>
  </si>
  <si>
    <t>SHIRLEY</t>
  </si>
  <si>
    <t>KEMP</t>
  </si>
  <si>
    <t>KAY</t>
  </si>
  <si>
    <t>GODFREY</t>
  </si>
  <si>
    <t>MARVIN</t>
  </si>
  <si>
    <t>CARLSON</t>
  </si>
  <si>
    <t>MCDANIEL</t>
  </si>
  <si>
    <t>SOTO</t>
  </si>
  <si>
    <t>DYER</t>
  </si>
  <si>
    <t>DODSON</t>
  </si>
  <si>
    <t>SORENSEN</t>
  </si>
  <si>
    <t>JEREMY</t>
  </si>
  <si>
    <t>RAMSEY</t>
  </si>
  <si>
    <t>PHILIP</t>
  </si>
  <si>
    <t>SCHAEFER</t>
  </si>
  <si>
    <t>KRAMER</t>
  </si>
  <si>
    <t>JOSHUA</t>
  </si>
  <si>
    <t>COWAN</t>
  </si>
  <si>
    <t>NORMAN</t>
  </si>
  <si>
    <t>WISE</t>
  </si>
  <si>
    <t>SUSAN</t>
  </si>
  <si>
    <t>VIRGINIA</t>
  </si>
  <si>
    <t>MARION</t>
  </si>
  <si>
    <t>GAMBLE</t>
  </si>
  <si>
    <t>ABRAMS</t>
  </si>
  <si>
    <t>IVA</t>
  </si>
  <si>
    <t>SCHMIDT</t>
  </si>
  <si>
    <t>GENE</t>
  </si>
  <si>
    <t>LUKE</t>
  </si>
  <si>
    <t>JUDY</t>
  </si>
  <si>
    <t>SCHULTZ</t>
  </si>
  <si>
    <t>EMMA</t>
  </si>
  <si>
    <t>DAVID</t>
  </si>
  <si>
    <t>Price Paid</t>
  </si>
  <si>
    <t>Price Paid per Popularity</t>
  </si>
  <si>
    <t>Popularity</t>
  </si>
  <si>
    <t>Minimum</t>
  </si>
  <si>
    <t>Maximum</t>
  </si>
  <si>
    <t>Range</t>
  </si>
  <si>
    <t>Start</t>
  </si>
  <si>
    <t>X</t>
  </si>
  <si>
    <t>Sequence</t>
  </si>
  <si>
    <t>Wave</t>
  </si>
  <si>
    <t>Regression Fit</t>
  </si>
  <si>
    <t>End</t>
  </si>
  <si>
    <t>Curve Power</t>
  </si>
  <si>
    <t>Residual</t>
  </si>
  <si>
    <t>Fitted</t>
  </si>
  <si>
    <t>Residual Squared</t>
  </si>
  <si>
    <t>Deviation</t>
  </si>
  <si>
    <t>Weight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</si>
</sst>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71" formatCode="_-* #,##0.00_-;\-* #,##0.00_-;_-* &quot;-&quot;??_-;_-@_-"/>
    <numFmt numFmtId="173" formatCode="_-* #,##0_-;\-* #,##0_-;_-* &quot;-&quot;??_-;_-@_-"/>
    <numFmt numFmtId="178" formatCode="0.000"/>
  </numFmts>
  <fonts count="3" x14ac:knownFonts="1">
    <font>
      <sz val="12"/>
      <color theme="1"/>
      <name val="Calibri"/>
      <family val="2"/>
      <scheme val="minor"/>
    </font>
    <font>
      <sz val="10"/>
      <color indexed="8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71" fontId="2" fillId="0" borderId="0" applyFont="0" applyFill="0" applyBorder="0" applyAlignment="0" applyProtection="0"/>
  </cellStyleXfs>
  <cellXfs count="18">
    <xf numFmtId="0" fontId="0" fillId="0" borderId="0" xfId="0"/>
    <xf numFmtId="173" fontId="2" fillId="0" borderId="0" xfId="1" applyNumberFormat="1" applyFont="1"/>
    <xf numFmtId="171" fontId="2" fillId="0" borderId="0" xfId="1" applyNumberFormat="1" applyFont="1"/>
    <xf numFmtId="171" fontId="0" fillId="0" borderId="0" xfId="0" applyNumberFormat="1"/>
    <xf numFmtId="2" fontId="0" fillId="0" borderId="0" xfId="0" applyNumberFormat="1"/>
    <xf numFmtId="0" fontId="0" fillId="0" borderId="1" xfId="0" applyBorder="1"/>
    <xf numFmtId="173" fontId="2" fillId="0" borderId="1" xfId="1" applyNumberFormat="1" applyFont="1" applyBorder="1"/>
    <xf numFmtId="171" fontId="2" fillId="0" borderId="1" xfId="1" applyNumberFormat="1" applyFont="1" applyBorder="1"/>
    <xf numFmtId="173" fontId="0" fillId="0" borderId="0" xfId="0" applyNumberFormat="1"/>
    <xf numFmtId="43" fontId="0" fillId="0" borderId="0" xfId="0" applyNumberFormat="1"/>
    <xf numFmtId="178" fontId="0" fillId="0" borderId="0" xfId="0" applyNumberFormat="1"/>
    <xf numFmtId="4" fontId="0" fillId="0" borderId="0" xfId="0" applyNumberFormat="1"/>
    <xf numFmtId="4" fontId="2" fillId="0" borderId="1" xfId="1" applyNumberFormat="1" applyFont="1" applyBorder="1"/>
    <xf numFmtId="4" fontId="2" fillId="0" borderId="0" xfId="1" applyNumberFormat="1" applyFont="1"/>
    <xf numFmtId="4" fontId="2" fillId="0" borderId="0" xfId="1" applyNumberFormat="1" applyFont="1" applyBorder="1"/>
    <xf numFmtId="0" fontId="0" fillId="2" borderId="0" xfId="0" applyFill="1"/>
    <xf numFmtId="2" fontId="0" fillId="2" borderId="0" xfId="0" applyNumberFormat="1" applyFill="1"/>
    <xf numFmtId="173" fontId="0" fillId="2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Price Paid Versus Popularity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1"/>
          <c:order val="1"/>
          <c:tx>
            <c:strRef>
              <c:f>Data!$C$1</c:f>
              <c:strCache>
                <c:ptCount val="1"/>
                <c:pt idx="0">
                  <c:v>Price Paid</c:v>
                </c:pt>
              </c:strCache>
            </c:strRef>
          </c:tx>
          <c:spPr>
            <a:ln w="28575">
              <a:noFill/>
            </a:ln>
          </c:spPr>
          <c:xVal>
            <c:numRef>
              <c:f>Data!$B$2:$B$53</c:f>
              <c:numCache>
                <c:formatCode>_-* #,##0_-;\-* #,##0_-;_-* "-"??_-;_-@_-</c:formatCode>
                <c:ptCount val="52"/>
                <c:pt idx="0">
                  <c:v>299.36918138041733</c:v>
                </c:pt>
                <c:pt idx="1">
                  <c:v>388.45103691813802</c:v>
                </c:pt>
                <c:pt idx="2">
                  <c:v>1052.220654895666</c:v>
                </c:pt>
                <c:pt idx="3">
                  <c:v>479.92784590690206</c:v>
                </c:pt>
                <c:pt idx="4">
                  <c:v>274.89900481540928</c:v>
                </c:pt>
                <c:pt idx="5">
                  <c:v>158.07611556982343</c:v>
                </c:pt>
                <c:pt idx="6">
                  <c:v>152.33373996789726</c:v>
                </c:pt>
                <c:pt idx="7">
                  <c:v>83.783556982343498</c:v>
                </c:pt>
                <c:pt idx="8">
                  <c:v>74.638632423756022</c:v>
                </c:pt>
                <c:pt idx="9">
                  <c:v>365.60097592295341</c:v>
                </c:pt>
                <c:pt idx="10">
                  <c:v>139.23193579454252</c:v>
                </c:pt>
                <c:pt idx="11">
                  <c:v>2975.3835890850719</c:v>
                </c:pt>
                <c:pt idx="12">
                  <c:v>1200.0003081861958</c:v>
                </c:pt>
                <c:pt idx="13">
                  <c:v>175.18380096308186</c:v>
                </c:pt>
                <c:pt idx="14">
                  <c:v>76.166869983948629</c:v>
                </c:pt>
                <c:pt idx="15">
                  <c:v>1006.2448988764045</c:v>
                </c:pt>
                <c:pt idx="16">
                  <c:v>732.50355698234341</c:v>
                </c:pt>
                <c:pt idx="17">
                  <c:v>198.03386195826644</c:v>
                </c:pt>
                <c:pt idx="18">
                  <c:v>2175.8733996789724</c:v>
                </c:pt>
                <c:pt idx="19">
                  <c:v>2354.7078202247189</c:v>
                </c:pt>
                <c:pt idx="20">
                  <c:v>152.33373996789726</c:v>
                </c:pt>
                <c:pt idx="21">
                  <c:v>391.03280898876403</c:v>
                </c:pt>
                <c:pt idx="22">
                  <c:v>83.783556982343498</c:v>
                </c:pt>
                <c:pt idx="23">
                  <c:v>794.53040128410908</c:v>
                </c:pt>
                <c:pt idx="24">
                  <c:v>319.90085393258425</c:v>
                </c:pt>
                <c:pt idx="25">
                  <c:v>274.2007319422151</c:v>
                </c:pt>
                <c:pt idx="26">
                  <c:v>304.66747993579452</c:v>
                </c:pt>
                <c:pt idx="27">
                  <c:v>159.95042696629213</c:v>
                </c:pt>
                <c:pt idx="28">
                  <c:v>129.48367897271268</c:v>
                </c:pt>
                <c:pt idx="29">
                  <c:v>68.550182985553775</c:v>
                </c:pt>
                <c:pt idx="30">
                  <c:v>1085.9582600321028</c:v>
                </c:pt>
                <c:pt idx="31">
                  <c:v>251.35067094703049</c:v>
                </c:pt>
                <c:pt idx="32">
                  <c:v>895.47064526484746</c:v>
                </c:pt>
                <c:pt idx="33">
                  <c:v>91.400243980738352</c:v>
                </c:pt>
                <c:pt idx="34">
                  <c:v>159.95042696629213</c:v>
                </c:pt>
                <c:pt idx="35">
                  <c:v>1955.9388828250401</c:v>
                </c:pt>
                <c:pt idx="36">
                  <c:v>91.400243980738352</c:v>
                </c:pt>
                <c:pt idx="37">
                  <c:v>1013.4389470304975</c:v>
                </c:pt>
                <c:pt idx="38">
                  <c:v>205.65054895666131</c:v>
                </c:pt>
                <c:pt idx="39">
                  <c:v>3691.5481733547349</c:v>
                </c:pt>
                <c:pt idx="40">
                  <c:v>1999.2011749598714</c:v>
                </c:pt>
                <c:pt idx="41">
                  <c:v>835.00572712680571</c:v>
                </c:pt>
                <c:pt idx="42">
                  <c:v>114.25030497592294</c:v>
                </c:pt>
                <c:pt idx="43">
                  <c:v>68.550182985553775</c:v>
                </c:pt>
                <c:pt idx="44">
                  <c:v>106.93375280898876</c:v>
                </c:pt>
                <c:pt idx="45">
                  <c:v>388.45103691813802</c:v>
                </c:pt>
                <c:pt idx="46">
                  <c:v>411.98099518459065</c:v>
                </c:pt>
                <c:pt idx="47">
                  <c:v>224.42735152487961</c:v>
                </c:pt>
                <c:pt idx="48">
                  <c:v>1298.4414703049758</c:v>
                </c:pt>
                <c:pt idx="49">
                  <c:v>266.58404494382023</c:v>
                </c:pt>
                <c:pt idx="50">
                  <c:v>767.13544141251998</c:v>
                </c:pt>
                <c:pt idx="51">
                  <c:v>10692.922016051363</c:v>
                </c:pt>
              </c:numCache>
            </c:numRef>
          </c:xVal>
          <c:yVal>
            <c:numRef>
              <c:f>Data!$C$2:$C$53</c:f>
              <c:numCache>
                <c:formatCode>_-* #,##0_-;\-* #,##0_-;_-* "-"??_-;_-@_-</c:formatCode>
                <c:ptCount val="52"/>
                <c:pt idx="0">
                  <c:v>543.33333333333337</c:v>
                </c:pt>
                <c:pt idx="1">
                  <c:v>727.67857142857144</c:v>
                </c:pt>
                <c:pt idx="2">
                  <c:v>775.49371633752253</c:v>
                </c:pt>
                <c:pt idx="3">
                  <c:v>775.49371633752253</c:v>
                </c:pt>
                <c:pt idx="4">
                  <c:v>775.49371633752253</c:v>
                </c:pt>
                <c:pt idx="5">
                  <c:v>785.83990297149785</c:v>
                </c:pt>
                <c:pt idx="6">
                  <c:v>792.08435207823959</c:v>
                </c:pt>
                <c:pt idx="7">
                  <c:v>792.08435207823959</c:v>
                </c:pt>
                <c:pt idx="8">
                  <c:v>792.08435207823959</c:v>
                </c:pt>
                <c:pt idx="9">
                  <c:v>798.92108508014803</c:v>
                </c:pt>
                <c:pt idx="10">
                  <c:v>798.92108508014803</c:v>
                </c:pt>
                <c:pt idx="11">
                  <c:v>804.87577639751555</c:v>
                </c:pt>
                <c:pt idx="12">
                  <c:v>822.76190476190482</c:v>
                </c:pt>
                <c:pt idx="13">
                  <c:v>822.76190476190482</c:v>
                </c:pt>
                <c:pt idx="14">
                  <c:v>822.76190476190482</c:v>
                </c:pt>
                <c:pt idx="15">
                  <c:v>833.34405144694529</c:v>
                </c:pt>
                <c:pt idx="16">
                  <c:v>839.82501620220353</c:v>
                </c:pt>
                <c:pt idx="17">
                  <c:v>839.82501620220353</c:v>
                </c:pt>
                <c:pt idx="18">
                  <c:v>851.49253731343288</c:v>
                </c:pt>
                <c:pt idx="19">
                  <c:v>891.84445973847198</c:v>
                </c:pt>
                <c:pt idx="20">
                  <c:v>891.84445973847198</c:v>
                </c:pt>
                <c:pt idx="21">
                  <c:v>893.68965517241384</c:v>
                </c:pt>
                <c:pt idx="22">
                  <c:v>893.68965517241384</c:v>
                </c:pt>
                <c:pt idx="23">
                  <c:v>934.28262436914201</c:v>
                </c:pt>
                <c:pt idx="24">
                  <c:v>934.28262436914201</c:v>
                </c:pt>
                <c:pt idx="25">
                  <c:v>967.05223880597021</c:v>
                </c:pt>
                <c:pt idx="26">
                  <c:v>975.79066265060237</c:v>
                </c:pt>
                <c:pt idx="27">
                  <c:v>975.79066265060237</c:v>
                </c:pt>
                <c:pt idx="28">
                  <c:v>975.79066265060237</c:v>
                </c:pt>
                <c:pt idx="29">
                  <c:v>975.79066265060237</c:v>
                </c:pt>
                <c:pt idx="30">
                  <c:v>987.6905487804878</c:v>
                </c:pt>
                <c:pt idx="31">
                  <c:v>987.6905487804878</c:v>
                </c:pt>
                <c:pt idx="32">
                  <c:v>1005.3141970519782</c:v>
                </c:pt>
                <c:pt idx="33">
                  <c:v>1006.0947204968944</c:v>
                </c:pt>
                <c:pt idx="34">
                  <c:v>1050.121555915721</c:v>
                </c:pt>
                <c:pt idx="35">
                  <c:v>1096.3197969543146</c:v>
                </c:pt>
                <c:pt idx="36">
                  <c:v>1117.1120689655172</c:v>
                </c:pt>
                <c:pt idx="37">
                  <c:v>1144.743816254417</c:v>
                </c:pt>
                <c:pt idx="38">
                  <c:v>1173.7771739130435</c:v>
                </c:pt>
                <c:pt idx="39">
                  <c:v>1207.6887232059646</c:v>
                </c:pt>
                <c:pt idx="40">
                  <c:v>1207.6887232059646</c:v>
                </c:pt>
                <c:pt idx="41">
                  <c:v>1231.7965779467679</c:v>
                </c:pt>
                <c:pt idx="42">
                  <c:v>1290.6872509960158</c:v>
                </c:pt>
                <c:pt idx="43">
                  <c:v>1290.6872509960158</c:v>
                </c:pt>
                <c:pt idx="44">
                  <c:v>1376.0998810939359</c:v>
                </c:pt>
                <c:pt idx="45">
                  <c:v>1529.0547588005213</c:v>
                </c:pt>
                <c:pt idx="46">
                  <c:v>1799.1169977924947</c:v>
                </c:pt>
                <c:pt idx="47">
                  <c:v>1927.5318374772587</c:v>
                </c:pt>
                <c:pt idx="48">
                  <c:v>2206.4297800338409</c:v>
                </c:pt>
                <c:pt idx="49">
                  <c:v>2378.5407725321888</c:v>
                </c:pt>
                <c:pt idx="50">
                  <c:v>2930.8747753145594</c:v>
                </c:pt>
                <c:pt idx="51">
                  <c:v>4145.6647398843934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1001472"/>
        <c:axId val="230999168"/>
      </c:scatterChart>
      <c:scatterChart>
        <c:scatterStyle val="smoothMarker"/>
        <c:varyColors val="0"/>
        <c:ser>
          <c:idx val="0"/>
          <c:order val="0"/>
          <c:tx>
            <c:strRef>
              <c:f>Data!$L$1</c:f>
              <c:strCache>
                <c:ptCount val="1"/>
                <c:pt idx="0">
                  <c:v>Regression Fit</c:v>
                </c:pt>
              </c:strCache>
            </c:strRef>
          </c:tx>
          <c:marker>
            <c:symbol val="none"/>
          </c:marker>
          <c:xVal>
            <c:numRef>
              <c:f>Data!$K$2:$K$1002</c:f>
              <c:numCache>
                <c:formatCode>#,##0.00</c:formatCode>
                <c:ptCount val="1001"/>
                <c:pt idx="0">
                  <c:v>68.550182985553775</c:v>
                </c:pt>
                <c:pt idx="1">
                  <c:v>79.174554818619583</c:v>
                </c:pt>
                <c:pt idx="2">
                  <c:v>89.798926651685392</c:v>
                </c:pt>
                <c:pt idx="3">
                  <c:v>100.4232984847512</c:v>
                </c:pt>
                <c:pt idx="4">
                  <c:v>111.04767031781702</c:v>
                </c:pt>
                <c:pt idx="5">
                  <c:v>121.67204215088282</c:v>
                </c:pt>
                <c:pt idx="6">
                  <c:v>132.29641398394864</c:v>
                </c:pt>
                <c:pt idx="7">
                  <c:v>142.92078581701446</c:v>
                </c:pt>
                <c:pt idx="8">
                  <c:v>153.54515765008026</c:v>
                </c:pt>
                <c:pt idx="9">
                  <c:v>164.16952948314608</c:v>
                </c:pt>
                <c:pt idx="10">
                  <c:v>174.79390131621187</c:v>
                </c:pt>
                <c:pt idx="11">
                  <c:v>185.4182731492777</c:v>
                </c:pt>
                <c:pt idx="12">
                  <c:v>196.04264498234352</c:v>
                </c:pt>
                <c:pt idx="13">
                  <c:v>206.66701681540934</c:v>
                </c:pt>
                <c:pt idx="14">
                  <c:v>217.29138864847511</c:v>
                </c:pt>
                <c:pt idx="15">
                  <c:v>227.91576048154093</c:v>
                </c:pt>
                <c:pt idx="16">
                  <c:v>238.54013231460675</c:v>
                </c:pt>
                <c:pt idx="17">
                  <c:v>249.16450414767257</c:v>
                </c:pt>
                <c:pt idx="18">
                  <c:v>259.7888759807384</c:v>
                </c:pt>
                <c:pt idx="19">
                  <c:v>270.41324781380416</c:v>
                </c:pt>
                <c:pt idx="20">
                  <c:v>281.03761964686998</c:v>
                </c:pt>
                <c:pt idx="21">
                  <c:v>291.66199147993581</c:v>
                </c:pt>
                <c:pt idx="22">
                  <c:v>302.28636331300163</c:v>
                </c:pt>
                <c:pt idx="23">
                  <c:v>312.9107351460674</c:v>
                </c:pt>
                <c:pt idx="24">
                  <c:v>323.53510697913322</c:v>
                </c:pt>
                <c:pt idx="25">
                  <c:v>334.15947881219904</c:v>
                </c:pt>
                <c:pt idx="26">
                  <c:v>344.78385064526486</c:v>
                </c:pt>
                <c:pt idx="27">
                  <c:v>355.40822247833063</c:v>
                </c:pt>
                <c:pt idx="28">
                  <c:v>366.03259431139645</c:v>
                </c:pt>
                <c:pt idx="29">
                  <c:v>376.65696614446222</c:v>
                </c:pt>
                <c:pt idx="30">
                  <c:v>387.28133797752804</c:v>
                </c:pt>
                <c:pt idx="31">
                  <c:v>397.90570981059386</c:v>
                </c:pt>
                <c:pt idx="32">
                  <c:v>408.53008164365968</c:v>
                </c:pt>
                <c:pt idx="33">
                  <c:v>419.15445347672551</c:v>
                </c:pt>
                <c:pt idx="34">
                  <c:v>429.77882530979133</c:v>
                </c:pt>
                <c:pt idx="35">
                  <c:v>440.40319714285715</c:v>
                </c:pt>
                <c:pt idx="36">
                  <c:v>451.02756897592297</c:v>
                </c:pt>
                <c:pt idx="37">
                  <c:v>461.65194080898874</c:v>
                </c:pt>
                <c:pt idx="38">
                  <c:v>472.27631264205451</c:v>
                </c:pt>
                <c:pt idx="39">
                  <c:v>482.90068447512033</c:v>
                </c:pt>
                <c:pt idx="40">
                  <c:v>493.52505630818615</c:v>
                </c:pt>
                <c:pt idx="41">
                  <c:v>504.14942814125197</c:v>
                </c:pt>
                <c:pt idx="42">
                  <c:v>514.77379997431785</c:v>
                </c:pt>
                <c:pt idx="43">
                  <c:v>525.39817180738362</c:v>
                </c:pt>
                <c:pt idx="44">
                  <c:v>536.0225436404495</c:v>
                </c:pt>
                <c:pt idx="45">
                  <c:v>546.64691547351526</c:v>
                </c:pt>
                <c:pt idx="46">
                  <c:v>557.27128730658103</c:v>
                </c:pt>
                <c:pt idx="47">
                  <c:v>567.89565913964691</c:v>
                </c:pt>
                <c:pt idx="48">
                  <c:v>578.52003097271268</c:v>
                </c:pt>
                <c:pt idx="49">
                  <c:v>589.14440280577844</c:v>
                </c:pt>
                <c:pt idx="50">
                  <c:v>599.76877463884432</c:v>
                </c:pt>
                <c:pt idx="51">
                  <c:v>610.39314647191009</c:v>
                </c:pt>
                <c:pt idx="52">
                  <c:v>621.01751830497597</c:v>
                </c:pt>
                <c:pt idx="53">
                  <c:v>631.64189013804173</c:v>
                </c:pt>
                <c:pt idx="54">
                  <c:v>642.2662619711075</c:v>
                </c:pt>
                <c:pt idx="55">
                  <c:v>652.89063380417338</c:v>
                </c:pt>
                <c:pt idx="56">
                  <c:v>663.51500563723914</c:v>
                </c:pt>
                <c:pt idx="57">
                  <c:v>674.13937747030502</c:v>
                </c:pt>
                <c:pt idx="58">
                  <c:v>684.76374930337067</c:v>
                </c:pt>
                <c:pt idx="59">
                  <c:v>695.38812113643655</c:v>
                </c:pt>
                <c:pt idx="60">
                  <c:v>706.01249296950232</c:v>
                </c:pt>
                <c:pt idx="61">
                  <c:v>716.6368648025682</c:v>
                </c:pt>
                <c:pt idx="62">
                  <c:v>727.26123663563396</c:v>
                </c:pt>
                <c:pt idx="63">
                  <c:v>737.88560846869984</c:v>
                </c:pt>
                <c:pt idx="64">
                  <c:v>748.50998030176561</c:v>
                </c:pt>
                <c:pt idx="65">
                  <c:v>759.13435213483137</c:v>
                </c:pt>
                <c:pt idx="66">
                  <c:v>769.75872396789725</c:v>
                </c:pt>
                <c:pt idx="67">
                  <c:v>780.38309580096302</c:v>
                </c:pt>
                <c:pt idx="68">
                  <c:v>791.0074676340289</c:v>
                </c:pt>
                <c:pt idx="69">
                  <c:v>801.63183946709466</c:v>
                </c:pt>
                <c:pt idx="70">
                  <c:v>812.25621130016054</c:v>
                </c:pt>
                <c:pt idx="71">
                  <c:v>822.88058313322631</c:v>
                </c:pt>
                <c:pt idx="72">
                  <c:v>833.50495496629219</c:v>
                </c:pt>
                <c:pt idx="73">
                  <c:v>844.12932679935795</c:v>
                </c:pt>
                <c:pt idx="74">
                  <c:v>854.75369863242372</c:v>
                </c:pt>
                <c:pt idx="75">
                  <c:v>865.37807046548949</c:v>
                </c:pt>
                <c:pt idx="76">
                  <c:v>876.00244229855525</c:v>
                </c:pt>
                <c:pt idx="77">
                  <c:v>886.62681413162113</c:v>
                </c:pt>
                <c:pt idx="78">
                  <c:v>897.2511859646869</c:v>
                </c:pt>
                <c:pt idx="79">
                  <c:v>907.87555779775278</c:v>
                </c:pt>
                <c:pt idx="80">
                  <c:v>918.49992963081854</c:v>
                </c:pt>
                <c:pt idx="81">
                  <c:v>929.12430146388442</c:v>
                </c:pt>
                <c:pt idx="82">
                  <c:v>939.74867329695019</c:v>
                </c:pt>
                <c:pt idx="83">
                  <c:v>950.37304513001607</c:v>
                </c:pt>
                <c:pt idx="84">
                  <c:v>960.99741696308183</c:v>
                </c:pt>
                <c:pt idx="85">
                  <c:v>971.62178879614771</c:v>
                </c:pt>
                <c:pt idx="86">
                  <c:v>982.24616062921348</c:v>
                </c:pt>
                <c:pt idx="87">
                  <c:v>992.87053246227924</c:v>
                </c:pt>
                <c:pt idx="88">
                  <c:v>1003.4949042953451</c:v>
                </c:pt>
                <c:pt idx="89">
                  <c:v>1014.1192761284109</c:v>
                </c:pt>
                <c:pt idx="90">
                  <c:v>1024.7436479614769</c:v>
                </c:pt>
                <c:pt idx="91">
                  <c:v>1035.3680197945425</c:v>
                </c:pt>
                <c:pt idx="92">
                  <c:v>1045.9923916276084</c:v>
                </c:pt>
                <c:pt idx="93">
                  <c:v>1056.6167634606741</c:v>
                </c:pt>
                <c:pt idx="94">
                  <c:v>1067.2411352937399</c:v>
                </c:pt>
                <c:pt idx="95">
                  <c:v>1077.8655071268058</c:v>
                </c:pt>
                <c:pt idx="96">
                  <c:v>1088.4898789598717</c:v>
                </c:pt>
                <c:pt idx="97">
                  <c:v>1099.1142507929376</c:v>
                </c:pt>
                <c:pt idx="98">
                  <c:v>1109.7386226260032</c:v>
                </c:pt>
                <c:pt idx="99">
                  <c:v>1120.3629944590689</c:v>
                </c:pt>
                <c:pt idx="100">
                  <c:v>1130.987366292135</c:v>
                </c:pt>
                <c:pt idx="101">
                  <c:v>1141.6117381252006</c:v>
                </c:pt>
                <c:pt idx="102">
                  <c:v>1152.2361099582665</c:v>
                </c:pt>
                <c:pt idx="103">
                  <c:v>1162.8604817913322</c:v>
                </c:pt>
                <c:pt idx="104">
                  <c:v>1173.4848536243983</c:v>
                </c:pt>
                <c:pt idx="105">
                  <c:v>1184.1092254574639</c:v>
                </c:pt>
                <c:pt idx="106">
                  <c:v>1194.7335972905298</c:v>
                </c:pt>
                <c:pt idx="107">
                  <c:v>1205.3579691235955</c:v>
                </c:pt>
                <c:pt idx="108">
                  <c:v>1215.9823409566613</c:v>
                </c:pt>
                <c:pt idx="109">
                  <c:v>1226.6067127897272</c:v>
                </c:pt>
                <c:pt idx="110">
                  <c:v>1237.2310846227931</c:v>
                </c:pt>
                <c:pt idx="111">
                  <c:v>1247.8554564558588</c:v>
                </c:pt>
                <c:pt idx="112">
                  <c:v>1258.4798282889246</c:v>
                </c:pt>
                <c:pt idx="113">
                  <c:v>1269.1042001219905</c:v>
                </c:pt>
                <c:pt idx="114">
                  <c:v>1279.7285719550564</c:v>
                </c:pt>
                <c:pt idx="115">
                  <c:v>1290.352943788122</c:v>
                </c:pt>
                <c:pt idx="116">
                  <c:v>1300.9773156211877</c:v>
                </c:pt>
                <c:pt idx="117">
                  <c:v>1311.6016874542538</c:v>
                </c:pt>
                <c:pt idx="118">
                  <c:v>1322.2260592873195</c:v>
                </c:pt>
                <c:pt idx="119">
                  <c:v>1332.8504311203853</c:v>
                </c:pt>
                <c:pt idx="120">
                  <c:v>1343.474802953451</c:v>
                </c:pt>
                <c:pt idx="121">
                  <c:v>1354.0991747865169</c:v>
                </c:pt>
                <c:pt idx="122">
                  <c:v>1364.7235466195827</c:v>
                </c:pt>
                <c:pt idx="123">
                  <c:v>1375.3479184526486</c:v>
                </c:pt>
                <c:pt idx="124">
                  <c:v>1385.9722902857143</c:v>
                </c:pt>
                <c:pt idx="125">
                  <c:v>1396.5966621187802</c:v>
                </c:pt>
                <c:pt idx="126">
                  <c:v>1407.221033951846</c:v>
                </c:pt>
                <c:pt idx="127">
                  <c:v>1417.8454057849119</c:v>
                </c:pt>
                <c:pt idx="128">
                  <c:v>1428.4697776179776</c:v>
                </c:pt>
                <c:pt idx="129">
                  <c:v>1439.0941494510434</c:v>
                </c:pt>
                <c:pt idx="130">
                  <c:v>1449.7185212841091</c:v>
                </c:pt>
                <c:pt idx="131">
                  <c:v>1460.3428931171752</c:v>
                </c:pt>
                <c:pt idx="132">
                  <c:v>1470.9672649502409</c:v>
                </c:pt>
                <c:pt idx="133">
                  <c:v>1481.5916367833065</c:v>
                </c:pt>
                <c:pt idx="134">
                  <c:v>1492.2160086163724</c:v>
                </c:pt>
                <c:pt idx="135">
                  <c:v>1502.8403804494383</c:v>
                </c:pt>
                <c:pt idx="136">
                  <c:v>1513.4647522825042</c:v>
                </c:pt>
                <c:pt idx="137">
                  <c:v>1524.0891241155698</c:v>
                </c:pt>
                <c:pt idx="138">
                  <c:v>1534.7134959486357</c:v>
                </c:pt>
                <c:pt idx="139">
                  <c:v>1545.3378677817013</c:v>
                </c:pt>
                <c:pt idx="140">
                  <c:v>1555.9622396147674</c:v>
                </c:pt>
                <c:pt idx="141">
                  <c:v>1566.5866114478331</c:v>
                </c:pt>
                <c:pt idx="142">
                  <c:v>1577.210983280899</c:v>
                </c:pt>
                <c:pt idx="143">
                  <c:v>1587.8353551139646</c:v>
                </c:pt>
                <c:pt idx="144">
                  <c:v>1598.4597269470307</c:v>
                </c:pt>
                <c:pt idx="145">
                  <c:v>1609.0840987800964</c:v>
                </c:pt>
                <c:pt idx="146">
                  <c:v>1619.7084706131623</c:v>
                </c:pt>
                <c:pt idx="147">
                  <c:v>1630.3328424462279</c:v>
                </c:pt>
                <c:pt idx="148">
                  <c:v>1640.9572142792938</c:v>
                </c:pt>
                <c:pt idx="149">
                  <c:v>1651.5815861123597</c:v>
                </c:pt>
                <c:pt idx="150">
                  <c:v>1662.2059579454253</c:v>
                </c:pt>
                <c:pt idx="151">
                  <c:v>1672.8303297784912</c:v>
                </c:pt>
                <c:pt idx="152">
                  <c:v>1683.4547016115569</c:v>
                </c:pt>
                <c:pt idx="153">
                  <c:v>1694.079073444623</c:v>
                </c:pt>
                <c:pt idx="154">
                  <c:v>1704.7034452776886</c:v>
                </c:pt>
                <c:pt idx="155">
                  <c:v>1715.3278171107545</c:v>
                </c:pt>
                <c:pt idx="156">
                  <c:v>1725.9521889438201</c:v>
                </c:pt>
                <c:pt idx="157">
                  <c:v>1736.5765607768863</c:v>
                </c:pt>
                <c:pt idx="158">
                  <c:v>1747.2009326099519</c:v>
                </c:pt>
                <c:pt idx="159">
                  <c:v>1757.8253044430178</c:v>
                </c:pt>
                <c:pt idx="160">
                  <c:v>1768.4496762760834</c:v>
                </c:pt>
                <c:pt idx="161">
                  <c:v>1779.0740481091493</c:v>
                </c:pt>
                <c:pt idx="162">
                  <c:v>1789.6984199422152</c:v>
                </c:pt>
                <c:pt idx="163">
                  <c:v>1800.3227917752811</c:v>
                </c:pt>
                <c:pt idx="164">
                  <c:v>1810.9471636083467</c:v>
                </c:pt>
                <c:pt idx="165">
                  <c:v>1821.5715354414124</c:v>
                </c:pt>
                <c:pt idx="166">
                  <c:v>1832.1959072744785</c:v>
                </c:pt>
                <c:pt idx="167">
                  <c:v>1842.8202791075441</c:v>
                </c:pt>
                <c:pt idx="168">
                  <c:v>1853.44465094061</c:v>
                </c:pt>
                <c:pt idx="169">
                  <c:v>1864.0690227736757</c:v>
                </c:pt>
                <c:pt idx="170">
                  <c:v>1874.6933946067418</c:v>
                </c:pt>
                <c:pt idx="171">
                  <c:v>1885.3177664398074</c:v>
                </c:pt>
                <c:pt idx="172">
                  <c:v>1895.9421382728733</c:v>
                </c:pt>
                <c:pt idx="173">
                  <c:v>1906.566510105939</c:v>
                </c:pt>
                <c:pt idx="174">
                  <c:v>1917.1908819390048</c:v>
                </c:pt>
                <c:pt idx="175">
                  <c:v>1927.8152537720707</c:v>
                </c:pt>
                <c:pt idx="176">
                  <c:v>1938.4396256051366</c:v>
                </c:pt>
                <c:pt idx="177">
                  <c:v>1949.0639974382023</c:v>
                </c:pt>
                <c:pt idx="178">
                  <c:v>1959.6883692712681</c:v>
                </c:pt>
                <c:pt idx="179">
                  <c:v>1970.312741104334</c:v>
                </c:pt>
                <c:pt idx="180">
                  <c:v>1980.9371129373999</c:v>
                </c:pt>
                <c:pt idx="181">
                  <c:v>1991.5614847704655</c:v>
                </c:pt>
                <c:pt idx="182">
                  <c:v>2002.1858566035312</c:v>
                </c:pt>
                <c:pt idx="183">
                  <c:v>2012.8102284365971</c:v>
                </c:pt>
                <c:pt idx="184">
                  <c:v>2023.434600269663</c:v>
                </c:pt>
                <c:pt idx="185">
                  <c:v>2034.0589721027288</c:v>
                </c:pt>
                <c:pt idx="186">
                  <c:v>2044.6833439357945</c:v>
                </c:pt>
                <c:pt idx="187">
                  <c:v>2055.3077157688604</c:v>
                </c:pt>
                <c:pt idx="188">
                  <c:v>2065.932087601926</c:v>
                </c:pt>
                <c:pt idx="189">
                  <c:v>2076.5564594349921</c:v>
                </c:pt>
                <c:pt idx="190">
                  <c:v>2087.1808312680578</c:v>
                </c:pt>
                <c:pt idx="191">
                  <c:v>2097.8052031011234</c:v>
                </c:pt>
                <c:pt idx="192">
                  <c:v>2108.4295749341895</c:v>
                </c:pt>
                <c:pt idx="193">
                  <c:v>2119.0539467672552</c:v>
                </c:pt>
                <c:pt idx="194">
                  <c:v>2129.6783186003213</c:v>
                </c:pt>
                <c:pt idx="195">
                  <c:v>2140.3026904333869</c:v>
                </c:pt>
                <c:pt idx="196">
                  <c:v>2150.9270622664526</c:v>
                </c:pt>
                <c:pt idx="197">
                  <c:v>2161.5514340995187</c:v>
                </c:pt>
                <c:pt idx="198">
                  <c:v>2172.1758059325839</c:v>
                </c:pt>
                <c:pt idx="199">
                  <c:v>2182.80017776565</c:v>
                </c:pt>
                <c:pt idx="200">
                  <c:v>2193.4245495987161</c:v>
                </c:pt>
                <c:pt idx="201">
                  <c:v>2204.0489214317818</c:v>
                </c:pt>
                <c:pt idx="202">
                  <c:v>2214.6732932648474</c:v>
                </c:pt>
                <c:pt idx="203">
                  <c:v>2225.2976650979131</c:v>
                </c:pt>
                <c:pt idx="204">
                  <c:v>2235.9220369309792</c:v>
                </c:pt>
                <c:pt idx="205">
                  <c:v>2246.5464087640453</c:v>
                </c:pt>
                <c:pt idx="206">
                  <c:v>2257.1707805971105</c:v>
                </c:pt>
                <c:pt idx="207">
                  <c:v>2267.7951524301766</c:v>
                </c:pt>
                <c:pt idx="208">
                  <c:v>2278.4195242632427</c:v>
                </c:pt>
                <c:pt idx="209">
                  <c:v>2289.0438960963083</c:v>
                </c:pt>
                <c:pt idx="210">
                  <c:v>2299.668267929374</c:v>
                </c:pt>
                <c:pt idx="211">
                  <c:v>2310.2926397624396</c:v>
                </c:pt>
                <c:pt idx="212">
                  <c:v>2320.9170115955058</c:v>
                </c:pt>
                <c:pt idx="213">
                  <c:v>2331.5413834285719</c:v>
                </c:pt>
                <c:pt idx="214">
                  <c:v>2342.1657552616371</c:v>
                </c:pt>
                <c:pt idx="215">
                  <c:v>2352.7901270947032</c:v>
                </c:pt>
                <c:pt idx="216">
                  <c:v>2363.4144989277688</c:v>
                </c:pt>
                <c:pt idx="217">
                  <c:v>2374.0388707608345</c:v>
                </c:pt>
                <c:pt idx="218">
                  <c:v>2384.6632425939006</c:v>
                </c:pt>
                <c:pt idx="219">
                  <c:v>2395.2876144269662</c:v>
                </c:pt>
                <c:pt idx="220">
                  <c:v>2405.9119862600323</c:v>
                </c:pt>
                <c:pt idx="221">
                  <c:v>2416.536358093098</c:v>
                </c:pt>
                <c:pt idx="222">
                  <c:v>2427.1607299261636</c:v>
                </c:pt>
                <c:pt idx="223">
                  <c:v>2437.7851017592297</c:v>
                </c:pt>
                <c:pt idx="224">
                  <c:v>2448.4094735922954</c:v>
                </c:pt>
                <c:pt idx="225">
                  <c:v>2459.0338454253611</c:v>
                </c:pt>
                <c:pt idx="226">
                  <c:v>2469.6582172584272</c:v>
                </c:pt>
                <c:pt idx="227">
                  <c:v>2480.2825890914928</c:v>
                </c:pt>
                <c:pt idx="228">
                  <c:v>2490.9069609245589</c:v>
                </c:pt>
                <c:pt idx="229">
                  <c:v>2501.5313327576241</c:v>
                </c:pt>
                <c:pt idx="230">
                  <c:v>2512.1557045906902</c:v>
                </c:pt>
                <c:pt idx="231">
                  <c:v>2522.7800764237563</c:v>
                </c:pt>
                <c:pt idx="232">
                  <c:v>2533.4044482568215</c:v>
                </c:pt>
                <c:pt idx="233">
                  <c:v>2544.0288200898876</c:v>
                </c:pt>
                <c:pt idx="234">
                  <c:v>2554.6531919229537</c:v>
                </c:pt>
                <c:pt idx="235">
                  <c:v>2565.2775637560194</c:v>
                </c:pt>
                <c:pt idx="236">
                  <c:v>2575.901935589085</c:v>
                </c:pt>
                <c:pt idx="237">
                  <c:v>2586.5263074221507</c:v>
                </c:pt>
                <c:pt idx="238">
                  <c:v>2597.1506792552168</c:v>
                </c:pt>
                <c:pt idx="239">
                  <c:v>2607.7750510882829</c:v>
                </c:pt>
                <c:pt idx="240">
                  <c:v>2618.3994229213481</c:v>
                </c:pt>
                <c:pt idx="241">
                  <c:v>2629.0237947544142</c:v>
                </c:pt>
                <c:pt idx="242">
                  <c:v>2639.6481665874799</c:v>
                </c:pt>
                <c:pt idx="243">
                  <c:v>2650.272538420546</c:v>
                </c:pt>
                <c:pt idx="244">
                  <c:v>2660.8969102536116</c:v>
                </c:pt>
                <c:pt idx="245">
                  <c:v>2671.5212820866773</c:v>
                </c:pt>
                <c:pt idx="246">
                  <c:v>2682.1456539197434</c:v>
                </c:pt>
                <c:pt idx="247">
                  <c:v>2692.7700257528086</c:v>
                </c:pt>
                <c:pt idx="248">
                  <c:v>2703.3943975858747</c:v>
                </c:pt>
                <c:pt idx="249">
                  <c:v>2714.0187694189408</c:v>
                </c:pt>
                <c:pt idx="250">
                  <c:v>2724.6431412520064</c:v>
                </c:pt>
                <c:pt idx="251">
                  <c:v>2735.2675130850721</c:v>
                </c:pt>
                <c:pt idx="252">
                  <c:v>2745.8918849181382</c:v>
                </c:pt>
                <c:pt idx="253">
                  <c:v>2756.5162567512039</c:v>
                </c:pt>
                <c:pt idx="254">
                  <c:v>2767.14062858427</c:v>
                </c:pt>
                <c:pt idx="255">
                  <c:v>2777.7650004173352</c:v>
                </c:pt>
                <c:pt idx="256">
                  <c:v>2788.3893722504013</c:v>
                </c:pt>
                <c:pt idx="257">
                  <c:v>2799.0137440834674</c:v>
                </c:pt>
                <c:pt idx="258">
                  <c:v>2809.638115916533</c:v>
                </c:pt>
                <c:pt idx="259">
                  <c:v>2820.2624877495987</c:v>
                </c:pt>
                <c:pt idx="260">
                  <c:v>2830.8868595826643</c:v>
                </c:pt>
                <c:pt idx="261">
                  <c:v>2841.5112314157304</c:v>
                </c:pt>
                <c:pt idx="262">
                  <c:v>2852.1356032487965</c:v>
                </c:pt>
                <c:pt idx="263">
                  <c:v>2862.7599750818617</c:v>
                </c:pt>
                <c:pt idx="264">
                  <c:v>2873.3843469149278</c:v>
                </c:pt>
                <c:pt idx="265">
                  <c:v>2884.008718747994</c:v>
                </c:pt>
                <c:pt idx="266">
                  <c:v>2894.6330905810592</c:v>
                </c:pt>
                <c:pt idx="267">
                  <c:v>2905.2574624141253</c:v>
                </c:pt>
                <c:pt idx="268">
                  <c:v>2915.8818342471909</c:v>
                </c:pt>
                <c:pt idx="269">
                  <c:v>2926.506206080257</c:v>
                </c:pt>
                <c:pt idx="270">
                  <c:v>2937.1305779133227</c:v>
                </c:pt>
                <c:pt idx="271">
                  <c:v>2947.7549497463883</c:v>
                </c:pt>
                <c:pt idx="272">
                  <c:v>2958.3793215794544</c:v>
                </c:pt>
                <c:pt idx="273">
                  <c:v>2969.0036934125201</c:v>
                </c:pt>
                <c:pt idx="274">
                  <c:v>2979.6280652455857</c:v>
                </c:pt>
                <c:pt idx="275">
                  <c:v>2990.2524370786518</c:v>
                </c:pt>
                <c:pt idx="276">
                  <c:v>3000.8768089117175</c:v>
                </c:pt>
                <c:pt idx="277">
                  <c:v>3011.5011807447836</c:v>
                </c:pt>
                <c:pt idx="278">
                  <c:v>3022.1255525778488</c:v>
                </c:pt>
                <c:pt idx="279">
                  <c:v>3032.7499244109149</c:v>
                </c:pt>
                <c:pt idx="280">
                  <c:v>3043.374296243981</c:v>
                </c:pt>
                <c:pt idx="281">
                  <c:v>3053.9986680770462</c:v>
                </c:pt>
                <c:pt idx="282">
                  <c:v>3064.6230399101123</c:v>
                </c:pt>
                <c:pt idx="283">
                  <c:v>3075.2474117431784</c:v>
                </c:pt>
                <c:pt idx="284">
                  <c:v>3085.8717835762441</c:v>
                </c:pt>
                <c:pt idx="285">
                  <c:v>3096.4961554093097</c:v>
                </c:pt>
                <c:pt idx="286">
                  <c:v>3107.1205272423754</c:v>
                </c:pt>
                <c:pt idx="287">
                  <c:v>3117.7448990754415</c:v>
                </c:pt>
                <c:pt idx="288">
                  <c:v>3128.3692709085076</c:v>
                </c:pt>
                <c:pt idx="289">
                  <c:v>3138.9936427415728</c:v>
                </c:pt>
                <c:pt idx="290">
                  <c:v>3149.6180145746389</c:v>
                </c:pt>
                <c:pt idx="291">
                  <c:v>3160.2423864077045</c:v>
                </c:pt>
                <c:pt idx="292">
                  <c:v>3170.8667582407707</c:v>
                </c:pt>
                <c:pt idx="293">
                  <c:v>3181.4911300738363</c:v>
                </c:pt>
                <c:pt idx="294">
                  <c:v>3192.115501906902</c:v>
                </c:pt>
                <c:pt idx="295">
                  <c:v>3202.7398737399681</c:v>
                </c:pt>
                <c:pt idx="296">
                  <c:v>3213.3642455730337</c:v>
                </c:pt>
                <c:pt idx="297">
                  <c:v>3223.9886174060994</c:v>
                </c:pt>
                <c:pt idx="298">
                  <c:v>3234.6129892391655</c:v>
                </c:pt>
                <c:pt idx="299">
                  <c:v>3245.2373610722311</c:v>
                </c:pt>
                <c:pt idx="300">
                  <c:v>3255.8617329052968</c:v>
                </c:pt>
                <c:pt idx="301">
                  <c:v>3266.4861047383629</c:v>
                </c:pt>
                <c:pt idx="302">
                  <c:v>3277.1104765714285</c:v>
                </c:pt>
                <c:pt idx="303">
                  <c:v>3287.7348484044946</c:v>
                </c:pt>
                <c:pt idx="304">
                  <c:v>3298.3592202375598</c:v>
                </c:pt>
                <c:pt idx="305">
                  <c:v>3308.9835920706259</c:v>
                </c:pt>
                <c:pt idx="306">
                  <c:v>3319.6079639036921</c:v>
                </c:pt>
                <c:pt idx="307">
                  <c:v>3330.2323357367577</c:v>
                </c:pt>
                <c:pt idx="308">
                  <c:v>3340.8567075698234</c:v>
                </c:pt>
                <c:pt idx="309">
                  <c:v>3351.4810794028895</c:v>
                </c:pt>
                <c:pt idx="310">
                  <c:v>3362.1054512359551</c:v>
                </c:pt>
                <c:pt idx="311">
                  <c:v>3372.7298230690212</c:v>
                </c:pt>
                <c:pt idx="312">
                  <c:v>3383.3541949020864</c:v>
                </c:pt>
                <c:pt idx="313">
                  <c:v>3393.9785667351525</c:v>
                </c:pt>
                <c:pt idx="314">
                  <c:v>3404.6029385682186</c:v>
                </c:pt>
                <c:pt idx="315">
                  <c:v>3415.2273104012838</c:v>
                </c:pt>
                <c:pt idx="316">
                  <c:v>3425.8516822343499</c:v>
                </c:pt>
                <c:pt idx="317">
                  <c:v>3436.4760540674156</c:v>
                </c:pt>
                <c:pt idx="318">
                  <c:v>3447.1004259004817</c:v>
                </c:pt>
                <c:pt idx="319">
                  <c:v>3457.7247977335473</c:v>
                </c:pt>
                <c:pt idx="320">
                  <c:v>3468.349169566613</c:v>
                </c:pt>
                <c:pt idx="321">
                  <c:v>3478.9735413996791</c:v>
                </c:pt>
                <c:pt idx="322">
                  <c:v>3489.5979132327448</c:v>
                </c:pt>
                <c:pt idx="323">
                  <c:v>3500.2222850658104</c:v>
                </c:pt>
                <c:pt idx="324">
                  <c:v>3510.8466568988765</c:v>
                </c:pt>
                <c:pt idx="325">
                  <c:v>3521.4710287319422</c:v>
                </c:pt>
                <c:pt idx="326">
                  <c:v>3532.0954005650083</c:v>
                </c:pt>
                <c:pt idx="327">
                  <c:v>3542.7197723980739</c:v>
                </c:pt>
                <c:pt idx="328">
                  <c:v>3553.3441442311396</c:v>
                </c:pt>
                <c:pt idx="329">
                  <c:v>3563.9685160642057</c:v>
                </c:pt>
                <c:pt idx="330">
                  <c:v>3574.5928878972709</c:v>
                </c:pt>
                <c:pt idx="331">
                  <c:v>3585.217259730337</c:v>
                </c:pt>
                <c:pt idx="332">
                  <c:v>3595.8416315634031</c:v>
                </c:pt>
                <c:pt idx="333">
                  <c:v>3606.4660033964687</c:v>
                </c:pt>
                <c:pt idx="334">
                  <c:v>3617.0903752295344</c:v>
                </c:pt>
                <c:pt idx="335">
                  <c:v>3627.7147470626001</c:v>
                </c:pt>
                <c:pt idx="336">
                  <c:v>3638.3391188956662</c:v>
                </c:pt>
                <c:pt idx="337">
                  <c:v>3648.9634907287323</c:v>
                </c:pt>
                <c:pt idx="338">
                  <c:v>3659.5878625617975</c:v>
                </c:pt>
                <c:pt idx="339">
                  <c:v>3670.2122343948636</c:v>
                </c:pt>
                <c:pt idx="340">
                  <c:v>3680.8366062279297</c:v>
                </c:pt>
                <c:pt idx="341">
                  <c:v>3691.4609780609953</c:v>
                </c:pt>
                <c:pt idx="342">
                  <c:v>3702.085349894061</c:v>
                </c:pt>
                <c:pt idx="343">
                  <c:v>3712.7097217271266</c:v>
                </c:pt>
                <c:pt idx="344">
                  <c:v>3723.3340935601927</c:v>
                </c:pt>
                <c:pt idx="345">
                  <c:v>3733.9584653932584</c:v>
                </c:pt>
                <c:pt idx="346">
                  <c:v>3744.582837226324</c:v>
                </c:pt>
                <c:pt idx="347">
                  <c:v>3755.2072090593902</c:v>
                </c:pt>
                <c:pt idx="348">
                  <c:v>3765.8315808924558</c:v>
                </c:pt>
                <c:pt idx="349">
                  <c:v>3776.4559527255215</c:v>
                </c:pt>
                <c:pt idx="350">
                  <c:v>3787.0803245585876</c:v>
                </c:pt>
                <c:pt idx="351">
                  <c:v>3797.7046963916532</c:v>
                </c:pt>
                <c:pt idx="352">
                  <c:v>3808.3290682247193</c:v>
                </c:pt>
                <c:pt idx="353">
                  <c:v>3818.9534400577845</c:v>
                </c:pt>
                <c:pt idx="354">
                  <c:v>3829.5778118908506</c:v>
                </c:pt>
                <c:pt idx="355">
                  <c:v>3840.2021837239167</c:v>
                </c:pt>
                <c:pt idx="356">
                  <c:v>3850.8265555569824</c:v>
                </c:pt>
                <c:pt idx="357">
                  <c:v>3861.450927390048</c:v>
                </c:pt>
                <c:pt idx="358">
                  <c:v>3872.0752992231141</c:v>
                </c:pt>
                <c:pt idx="359">
                  <c:v>3882.6996710561798</c:v>
                </c:pt>
                <c:pt idx="360">
                  <c:v>3893.3240428892459</c:v>
                </c:pt>
                <c:pt idx="361">
                  <c:v>3903.9484147223111</c:v>
                </c:pt>
                <c:pt idx="362">
                  <c:v>3914.5727865553772</c:v>
                </c:pt>
                <c:pt idx="363">
                  <c:v>3925.1971583884433</c:v>
                </c:pt>
                <c:pt idx="364">
                  <c:v>3935.8215302215085</c:v>
                </c:pt>
                <c:pt idx="365">
                  <c:v>3946.4459020545746</c:v>
                </c:pt>
                <c:pt idx="366">
                  <c:v>3957.0702738876403</c:v>
                </c:pt>
                <c:pt idx="367">
                  <c:v>3967.6946457207064</c:v>
                </c:pt>
                <c:pt idx="368">
                  <c:v>3978.319017553772</c:v>
                </c:pt>
                <c:pt idx="369">
                  <c:v>3988.9433893868377</c:v>
                </c:pt>
                <c:pt idx="370">
                  <c:v>3999.5677612199038</c:v>
                </c:pt>
                <c:pt idx="371">
                  <c:v>4010.1921330529699</c:v>
                </c:pt>
                <c:pt idx="372">
                  <c:v>4020.8165048860351</c:v>
                </c:pt>
                <c:pt idx="373">
                  <c:v>4031.4408767191012</c:v>
                </c:pt>
                <c:pt idx="374">
                  <c:v>4042.0652485521668</c:v>
                </c:pt>
                <c:pt idx="375">
                  <c:v>4052.689620385233</c:v>
                </c:pt>
                <c:pt idx="376">
                  <c:v>4063.3139922182986</c:v>
                </c:pt>
                <c:pt idx="377">
                  <c:v>4073.9383640513643</c:v>
                </c:pt>
                <c:pt idx="378">
                  <c:v>4084.5627358844304</c:v>
                </c:pt>
                <c:pt idx="379">
                  <c:v>4095.1871077174956</c:v>
                </c:pt>
                <c:pt idx="380">
                  <c:v>4105.8114795505617</c:v>
                </c:pt>
                <c:pt idx="381">
                  <c:v>4116.4358513836278</c:v>
                </c:pt>
                <c:pt idx="382">
                  <c:v>4127.060223216693</c:v>
                </c:pt>
                <c:pt idx="383">
                  <c:v>4137.6845950497591</c:v>
                </c:pt>
                <c:pt idx="384">
                  <c:v>4148.3089668828252</c:v>
                </c:pt>
                <c:pt idx="385">
                  <c:v>4158.9333387158904</c:v>
                </c:pt>
                <c:pt idx="386">
                  <c:v>4169.5577105489565</c:v>
                </c:pt>
                <c:pt idx="387">
                  <c:v>4180.1820823820226</c:v>
                </c:pt>
                <c:pt idx="388">
                  <c:v>4190.8064542150887</c:v>
                </c:pt>
                <c:pt idx="389">
                  <c:v>4201.4308260481539</c:v>
                </c:pt>
                <c:pt idx="390">
                  <c:v>4212.05519788122</c:v>
                </c:pt>
                <c:pt idx="391">
                  <c:v>4222.6795697142861</c:v>
                </c:pt>
                <c:pt idx="392">
                  <c:v>4233.3039415473513</c:v>
                </c:pt>
                <c:pt idx="393">
                  <c:v>4243.9283133804174</c:v>
                </c:pt>
                <c:pt idx="394">
                  <c:v>4254.5526852134835</c:v>
                </c:pt>
                <c:pt idx="395">
                  <c:v>4265.1770570465487</c:v>
                </c:pt>
                <c:pt idx="396">
                  <c:v>4275.8014288796139</c:v>
                </c:pt>
                <c:pt idx="397">
                  <c:v>4286.4258007126809</c:v>
                </c:pt>
                <c:pt idx="398">
                  <c:v>4297.0501725457461</c:v>
                </c:pt>
                <c:pt idx="399">
                  <c:v>4307.6745443788122</c:v>
                </c:pt>
                <c:pt idx="400">
                  <c:v>4318.2989162118783</c:v>
                </c:pt>
                <c:pt idx="401">
                  <c:v>4328.9232880449435</c:v>
                </c:pt>
                <c:pt idx="402">
                  <c:v>4339.5476598780097</c:v>
                </c:pt>
                <c:pt idx="403">
                  <c:v>4350.1720317110758</c:v>
                </c:pt>
                <c:pt idx="404">
                  <c:v>4360.796403544141</c:v>
                </c:pt>
                <c:pt idx="405">
                  <c:v>4371.4207753772071</c:v>
                </c:pt>
                <c:pt idx="406">
                  <c:v>4382.0451472102723</c:v>
                </c:pt>
                <c:pt idx="407">
                  <c:v>4392.6695190433393</c:v>
                </c:pt>
                <c:pt idx="408">
                  <c:v>4403.2938908764045</c:v>
                </c:pt>
                <c:pt idx="409">
                  <c:v>4413.9182627094697</c:v>
                </c:pt>
                <c:pt idx="410">
                  <c:v>4424.5426345425367</c:v>
                </c:pt>
                <c:pt idx="411">
                  <c:v>4435.1670063756019</c:v>
                </c:pt>
                <c:pt idx="412">
                  <c:v>4445.7913782086671</c:v>
                </c:pt>
                <c:pt idx="413">
                  <c:v>4456.4157500417341</c:v>
                </c:pt>
                <c:pt idx="414">
                  <c:v>4467.0401218747993</c:v>
                </c:pt>
                <c:pt idx="415">
                  <c:v>4477.6644937078645</c:v>
                </c:pt>
                <c:pt idx="416">
                  <c:v>4488.2888655409315</c:v>
                </c:pt>
                <c:pt idx="417">
                  <c:v>4498.9132373739967</c:v>
                </c:pt>
                <c:pt idx="418">
                  <c:v>4509.5376092070628</c:v>
                </c:pt>
                <c:pt idx="419">
                  <c:v>4520.161981040128</c:v>
                </c:pt>
                <c:pt idx="420">
                  <c:v>4530.7863528731941</c:v>
                </c:pt>
                <c:pt idx="421">
                  <c:v>4541.4107247062602</c:v>
                </c:pt>
                <c:pt idx="422">
                  <c:v>4552.0350965393254</c:v>
                </c:pt>
                <c:pt idx="423">
                  <c:v>4562.6594683723915</c:v>
                </c:pt>
                <c:pt idx="424">
                  <c:v>4573.2838402054576</c:v>
                </c:pt>
                <c:pt idx="425">
                  <c:v>4583.9082120385228</c:v>
                </c:pt>
                <c:pt idx="426">
                  <c:v>4594.5325838715898</c:v>
                </c:pt>
                <c:pt idx="427">
                  <c:v>4605.156955704655</c:v>
                </c:pt>
                <c:pt idx="428">
                  <c:v>4615.7813275377202</c:v>
                </c:pt>
                <c:pt idx="429">
                  <c:v>4626.4056993707873</c:v>
                </c:pt>
                <c:pt idx="430">
                  <c:v>4637.0300712038525</c:v>
                </c:pt>
                <c:pt idx="431">
                  <c:v>4647.6544430369177</c:v>
                </c:pt>
                <c:pt idx="432">
                  <c:v>4658.2788148699838</c:v>
                </c:pt>
                <c:pt idx="433">
                  <c:v>4668.9031867030499</c:v>
                </c:pt>
                <c:pt idx="434">
                  <c:v>4679.5275585361151</c:v>
                </c:pt>
                <c:pt idx="435">
                  <c:v>4690.1519303691812</c:v>
                </c:pt>
                <c:pt idx="436">
                  <c:v>4700.7763022022473</c:v>
                </c:pt>
                <c:pt idx="437">
                  <c:v>4711.4006740353134</c:v>
                </c:pt>
                <c:pt idx="438">
                  <c:v>4722.0250458683786</c:v>
                </c:pt>
                <c:pt idx="439">
                  <c:v>4732.6494177014447</c:v>
                </c:pt>
                <c:pt idx="440">
                  <c:v>4743.2737895345108</c:v>
                </c:pt>
                <c:pt idx="441">
                  <c:v>4753.898161367576</c:v>
                </c:pt>
                <c:pt idx="442">
                  <c:v>4764.5225332006421</c:v>
                </c:pt>
                <c:pt idx="443">
                  <c:v>4775.1469050337082</c:v>
                </c:pt>
                <c:pt idx="444">
                  <c:v>4785.7712768667734</c:v>
                </c:pt>
                <c:pt idx="445">
                  <c:v>4796.3956486998386</c:v>
                </c:pt>
                <c:pt idx="446">
                  <c:v>4807.0200205329056</c:v>
                </c:pt>
                <c:pt idx="447">
                  <c:v>4817.6443923659708</c:v>
                </c:pt>
                <c:pt idx="448">
                  <c:v>4828.2687641990369</c:v>
                </c:pt>
                <c:pt idx="449">
                  <c:v>4838.893136032103</c:v>
                </c:pt>
                <c:pt idx="450">
                  <c:v>4849.5175078651682</c:v>
                </c:pt>
                <c:pt idx="451">
                  <c:v>4860.1418796982343</c:v>
                </c:pt>
                <c:pt idx="452">
                  <c:v>4870.7662515313004</c:v>
                </c:pt>
                <c:pt idx="453">
                  <c:v>4881.3906233643656</c:v>
                </c:pt>
                <c:pt idx="454">
                  <c:v>4892.0149951974317</c:v>
                </c:pt>
                <c:pt idx="455">
                  <c:v>4902.6393670304979</c:v>
                </c:pt>
                <c:pt idx="456">
                  <c:v>4913.263738863564</c:v>
                </c:pt>
                <c:pt idx="457">
                  <c:v>4923.8881106966292</c:v>
                </c:pt>
                <c:pt idx="458">
                  <c:v>4934.5124825296944</c:v>
                </c:pt>
                <c:pt idx="459">
                  <c:v>4945.1368543627614</c:v>
                </c:pt>
                <c:pt idx="460">
                  <c:v>4955.7612261958266</c:v>
                </c:pt>
                <c:pt idx="461">
                  <c:v>4966.3855980288918</c:v>
                </c:pt>
                <c:pt idx="462">
                  <c:v>4977.0099698619588</c:v>
                </c:pt>
                <c:pt idx="463">
                  <c:v>4987.634341695024</c:v>
                </c:pt>
                <c:pt idx="464">
                  <c:v>4998.2587135280892</c:v>
                </c:pt>
                <c:pt idx="465">
                  <c:v>5008.8830853611562</c:v>
                </c:pt>
                <c:pt idx="466">
                  <c:v>5019.5074571942214</c:v>
                </c:pt>
                <c:pt idx="467">
                  <c:v>5030.1318290272875</c:v>
                </c:pt>
                <c:pt idx="468">
                  <c:v>5040.7562008603536</c:v>
                </c:pt>
                <c:pt idx="469">
                  <c:v>5051.3805726934188</c:v>
                </c:pt>
                <c:pt idx="470">
                  <c:v>5062.0049445264849</c:v>
                </c:pt>
                <c:pt idx="471">
                  <c:v>5072.6293163595501</c:v>
                </c:pt>
                <c:pt idx="472">
                  <c:v>5083.2536881926162</c:v>
                </c:pt>
                <c:pt idx="473">
                  <c:v>5093.8780600256823</c:v>
                </c:pt>
                <c:pt idx="474">
                  <c:v>5104.5024318587475</c:v>
                </c:pt>
                <c:pt idx="475">
                  <c:v>5115.1268036918145</c:v>
                </c:pt>
                <c:pt idx="476">
                  <c:v>5125.7511755248797</c:v>
                </c:pt>
                <c:pt idx="477">
                  <c:v>5136.3755473579449</c:v>
                </c:pt>
                <c:pt idx="478">
                  <c:v>5146.9999191910119</c:v>
                </c:pt>
                <c:pt idx="479">
                  <c:v>5157.6242910240771</c:v>
                </c:pt>
                <c:pt idx="480">
                  <c:v>5168.2486628571423</c:v>
                </c:pt>
                <c:pt idx="481">
                  <c:v>5178.8730346902084</c:v>
                </c:pt>
                <c:pt idx="482">
                  <c:v>5189.4974065232745</c:v>
                </c:pt>
                <c:pt idx="483">
                  <c:v>5200.1217783563397</c:v>
                </c:pt>
                <c:pt idx="484">
                  <c:v>5210.7461501894059</c:v>
                </c:pt>
                <c:pt idx="485">
                  <c:v>5221.370522022472</c:v>
                </c:pt>
                <c:pt idx="486">
                  <c:v>5231.9948938555381</c:v>
                </c:pt>
                <c:pt idx="487">
                  <c:v>5242.6192656886033</c:v>
                </c:pt>
                <c:pt idx="488">
                  <c:v>5253.2436375216694</c:v>
                </c:pt>
                <c:pt idx="489">
                  <c:v>5263.8680093547355</c:v>
                </c:pt>
                <c:pt idx="490">
                  <c:v>5274.4923811878007</c:v>
                </c:pt>
                <c:pt idx="491">
                  <c:v>5285.1167530208668</c:v>
                </c:pt>
                <c:pt idx="492">
                  <c:v>5295.7411248539329</c:v>
                </c:pt>
                <c:pt idx="493">
                  <c:v>5306.3654966869981</c:v>
                </c:pt>
                <c:pt idx="494">
                  <c:v>5316.9898685200633</c:v>
                </c:pt>
                <c:pt idx="495">
                  <c:v>5327.6142403531303</c:v>
                </c:pt>
                <c:pt idx="496">
                  <c:v>5338.2386121861955</c:v>
                </c:pt>
                <c:pt idx="497">
                  <c:v>5348.8629840192616</c:v>
                </c:pt>
                <c:pt idx="498">
                  <c:v>5359.4873558523277</c:v>
                </c:pt>
                <c:pt idx="499">
                  <c:v>5370.1117276853929</c:v>
                </c:pt>
                <c:pt idx="500">
                  <c:v>5380.736099518459</c:v>
                </c:pt>
                <c:pt idx="501">
                  <c:v>5391.3604713515251</c:v>
                </c:pt>
                <c:pt idx="502">
                  <c:v>5401.9848431845903</c:v>
                </c:pt>
                <c:pt idx="503">
                  <c:v>5412.6092150176564</c:v>
                </c:pt>
                <c:pt idx="504">
                  <c:v>5423.2335868507225</c:v>
                </c:pt>
                <c:pt idx="505">
                  <c:v>5433.8579586837886</c:v>
                </c:pt>
                <c:pt idx="506">
                  <c:v>5444.4823305168538</c:v>
                </c:pt>
                <c:pt idx="507">
                  <c:v>5455.106702349919</c:v>
                </c:pt>
                <c:pt idx="508">
                  <c:v>5465.731074182986</c:v>
                </c:pt>
                <c:pt idx="509">
                  <c:v>5476.3554460160512</c:v>
                </c:pt>
                <c:pt idx="510">
                  <c:v>5486.9798178491164</c:v>
                </c:pt>
                <c:pt idx="511">
                  <c:v>5497.6041896821835</c:v>
                </c:pt>
                <c:pt idx="512">
                  <c:v>5508.2285615152487</c:v>
                </c:pt>
                <c:pt idx="513">
                  <c:v>5518.8529333483139</c:v>
                </c:pt>
                <c:pt idx="514">
                  <c:v>5529.4773051813809</c:v>
                </c:pt>
                <c:pt idx="515">
                  <c:v>5540.1016770144461</c:v>
                </c:pt>
                <c:pt idx="516">
                  <c:v>5550.7260488475122</c:v>
                </c:pt>
                <c:pt idx="517">
                  <c:v>5561.3504206805783</c:v>
                </c:pt>
                <c:pt idx="518">
                  <c:v>5571.9747925136435</c:v>
                </c:pt>
                <c:pt idx="519">
                  <c:v>5582.5991643467096</c:v>
                </c:pt>
                <c:pt idx="520">
                  <c:v>5593.2235361797748</c:v>
                </c:pt>
                <c:pt idx="521">
                  <c:v>5603.8479080128409</c:v>
                </c:pt>
                <c:pt idx="522">
                  <c:v>5614.472279845907</c:v>
                </c:pt>
                <c:pt idx="523">
                  <c:v>5625.0966516789722</c:v>
                </c:pt>
                <c:pt idx="524">
                  <c:v>5635.7210235120392</c:v>
                </c:pt>
                <c:pt idx="525">
                  <c:v>5646.3453953451044</c:v>
                </c:pt>
                <c:pt idx="526">
                  <c:v>5656.9697671781696</c:v>
                </c:pt>
                <c:pt idx="527">
                  <c:v>5667.5941390112366</c:v>
                </c:pt>
                <c:pt idx="528">
                  <c:v>5678.2185108443018</c:v>
                </c:pt>
                <c:pt idx="529">
                  <c:v>5688.842882677367</c:v>
                </c:pt>
                <c:pt idx="530">
                  <c:v>5699.467254510434</c:v>
                </c:pt>
                <c:pt idx="531">
                  <c:v>5710.0916263434992</c:v>
                </c:pt>
                <c:pt idx="532">
                  <c:v>5720.7159981765644</c:v>
                </c:pt>
                <c:pt idx="533">
                  <c:v>5731.3403700096305</c:v>
                </c:pt>
                <c:pt idx="534">
                  <c:v>5741.9647418426966</c:v>
                </c:pt>
                <c:pt idx="535">
                  <c:v>5752.5891136757627</c:v>
                </c:pt>
                <c:pt idx="536">
                  <c:v>5763.2134855088279</c:v>
                </c:pt>
                <c:pt idx="537">
                  <c:v>5773.8378573418941</c:v>
                </c:pt>
                <c:pt idx="538">
                  <c:v>5784.4622291749602</c:v>
                </c:pt>
                <c:pt idx="539">
                  <c:v>5795.0866010080254</c:v>
                </c:pt>
                <c:pt idx="540">
                  <c:v>5805.7109728410915</c:v>
                </c:pt>
                <c:pt idx="541">
                  <c:v>5816.3353446741576</c:v>
                </c:pt>
                <c:pt idx="542">
                  <c:v>5826.9597165072228</c:v>
                </c:pt>
                <c:pt idx="543">
                  <c:v>5837.5840883402889</c:v>
                </c:pt>
                <c:pt idx="544">
                  <c:v>5848.208460173355</c:v>
                </c:pt>
                <c:pt idx="545">
                  <c:v>5858.8328320064202</c:v>
                </c:pt>
                <c:pt idx="546">
                  <c:v>5869.4572038394863</c:v>
                </c:pt>
                <c:pt idx="547">
                  <c:v>5880.0815756725524</c:v>
                </c:pt>
                <c:pt idx="548">
                  <c:v>5890.7059475056176</c:v>
                </c:pt>
                <c:pt idx="549">
                  <c:v>5901.3303193386837</c:v>
                </c:pt>
                <c:pt idx="550">
                  <c:v>5911.9546911717498</c:v>
                </c:pt>
                <c:pt idx="551">
                  <c:v>5922.579063004815</c:v>
                </c:pt>
                <c:pt idx="552">
                  <c:v>5933.2034348378811</c:v>
                </c:pt>
                <c:pt idx="553">
                  <c:v>5943.8278066709472</c:v>
                </c:pt>
                <c:pt idx="554">
                  <c:v>5954.4521785040133</c:v>
                </c:pt>
                <c:pt idx="555">
                  <c:v>5965.0765503370785</c:v>
                </c:pt>
                <c:pt idx="556">
                  <c:v>5975.7009221701437</c:v>
                </c:pt>
                <c:pt idx="557">
                  <c:v>5986.3252940032107</c:v>
                </c:pt>
                <c:pt idx="558">
                  <c:v>5996.9496658362759</c:v>
                </c:pt>
                <c:pt idx="559">
                  <c:v>6007.5740376693411</c:v>
                </c:pt>
                <c:pt idx="560">
                  <c:v>6018.1984095024081</c:v>
                </c:pt>
                <c:pt idx="561">
                  <c:v>6028.8227813354733</c:v>
                </c:pt>
                <c:pt idx="562">
                  <c:v>6039.4471531685385</c:v>
                </c:pt>
                <c:pt idx="563">
                  <c:v>6050.0715250016056</c:v>
                </c:pt>
                <c:pt idx="564">
                  <c:v>6060.6958968346707</c:v>
                </c:pt>
                <c:pt idx="565">
                  <c:v>6071.3202686677369</c:v>
                </c:pt>
                <c:pt idx="566">
                  <c:v>6081.944640500803</c:v>
                </c:pt>
                <c:pt idx="567">
                  <c:v>6092.5690123338682</c:v>
                </c:pt>
                <c:pt idx="568">
                  <c:v>6103.1933841669343</c:v>
                </c:pt>
                <c:pt idx="569">
                  <c:v>6113.8177559999995</c:v>
                </c:pt>
                <c:pt idx="570">
                  <c:v>6124.4421278330656</c:v>
                </c:pt>
                <c:pt idx="571">
                  <c:v>6135.0664996661317</c:v>
                </c:pt>
                <c:pt idx="572">
                  <c:v>6145.6908714991969</c:v>
                </c:pt>
                <c:pt idx="573">
                  <c:v>6156.3152433322639</c:v>
                </c:pt>
                <c:pt idx="574">
                  <c:v>6166.9396151653291</c:v>
                </c:pt>
                <c:pt idx="575">
                  <c:v>6177.5639869983943</c:v>
                </c:pt>
                <c:pt idx="576">
                  <c:v>6188.1883588314613</c:v>
                </c:pt>
                <c:pt idx="577">
                  <c:v>6198.8127306645265</c:v>
                </c:pt>
                <c:pt idx="578">
                  <c:v>6209.4371024975917</c:v>
                </c:pt>
                <c:pt idx="579">
                  <c:v>6220.0614743306587</c:v>
                </c:pt>
                <c:pt idx="580">
                  <c:v>6230.6858461637239</c:v>
                </c:pt>
                <c:pt idx="581">
                  <c:v>6241.3102179967891</c:v>
                </c:pt>
                <c:pt idx="582">
                  <c:v>6251.9345898298552</c:v>
                </c:pt>
                <c:pt idx="583">
                  <c:v>6262.5589616629213</c:v>
                </c:pt>
                <c:pt idx="584">
                  <c:v>6273.1833334959874</c:v>
                </c:pt>
                <c:pt idx="585">
                  <c:v>6283.8077053290526</c:v>
                </c:pt>
                <c:pt idx="586">
                  <c:v>6294.4320771621187</c:v>
                </c:pt>
                <c:pt idx="587">
                  <c:v>6305.0564489951848</c:v>
                </c:pt>
                <c:pt idx="588">
                  <c:v>6315.68082082825</c:v>
                </c:pt>
                <c:pt idx="589">
                  <c:v>6326.3051926613161</c:v>
                </c:pt>
                <c:pt idx="590">
                  <c:v>6336.9295644943822</c:v>
                </c:pt>
                <c:pt idx="591">
                  <c:v>6347.5539363274474</c:v>
                </c:pt>
                <c:pt idx="592">
                  <c:v>6358.1783081605136</c:v>
                </c:pt>
                <c:pt idx="593">
                  <c:v>6368.8026799935797</c:v>
                </c:pt>
                <c:pt idx="594">
                  <c:v>6379.4270518266449</c:v>
                </c:pt>
                <c:pt idx="595">
                  <c:v>6390.051423659711</c:v>
                </c:pt>
                <c:pt idx="596">
                  <c:v>6400.6757954927771</c:v>
                </c:pt>
                <c:pt idx="597">
                  <c:v>6411.3001673258423</c:v>
                </c:pt>
                <c:pt idx="598">
                  <c:v>6421.9245391589084</c:v>
                </c:pt>
                <c:pt idx="599">
                  <c:v>6432.5489109919745</c:v>
                </c:pt>
                <c:pt idx="600">
                  <c:v>6443.1732828250397</c:v>
                </c:pt>
                <c:pt idx="601">
                  <c:v>6453.7976546581058</c:v>
                </c:pt>
                <c:pt idx="602">
                  <c:v>6464.4220264911719</c:v>
                </c:pt>
                <c:pt idx="603">
                  <c:v>6475.046398324238</c:v>
                </c:pt>
                <c:pt idx="604">
                  <c:v>6485.6707701573032</c:v>
                </c:pt>
                <c:pt idx="605">
                  <c:v>6496.2951419903693</c:v>
                </c:pt>
                <c:pt idx="606">
                  <c:v>6506.9195138234354</c:v>
                </c:pt>
                <c:pt idx="607">
                  <c:v>6517.5438856565006</c:v>
                </c:pt>
                <c:pt idx="608">
                  <c:v>6528.1682574895658</c:v>
                </c:pt>
                <c:pt idx="609">
                  <c:v>6538.7926293226328</c:v>
                </c:pt>
                <c:pt idx="610">
                  <c:v>6549.417001155698</c:v>
                </c:pt>
                <c:pt idx="611">
                  <c:v>6560.0413729887632</c:v>
                </c:pt>
                <c:pt idx="612">
                  <c:v>6570.6657448218302</c:v>
                </c:pt>
                <c:pt idx="613">
                  <c:v>6581.2901166548954</c:v>
                </c:pt>
                <c:pt idx="614">
                  <c:v>6591.9144884879615</c:v>
                </c:pt>
                <c:pt idx="615">
                  <c:v>6602.5388603210276</c:v>
                </c:pt>
                <c:pt idx="616">
                  <c:v>6613.1632321540928</c:v>
                </c:pt>
                <c:pt idx="617">
                  <c:v>6623.7876039871589</c:v>
                </c:pt>
                <c:pt idx="618">
                  <c:v>6634.4119758202251</c:v>
                </c:pt>
                <c:pt idx="619">
                  <c:v>6645.0363476532902</c:v>
                </c:pt>
                <c:pt idx="620">
                  <c:v>6655.6607194863564</c:v>
                </c:pt>
                <c:pt idx="621">
                  <c:v>6666.2850913194216</c:v>
                </c:pt>
                <c:pt idx="622">
                  <c:v>6676.9094631524886</c:v>
                </c:pt>
                <c:pt idx="623">
                  <c:v>6687.5338349855538</c:v>
                </c:pt>
                <c:pt idx="624">
                  <c:v>6698.158206818619</c:v>
                </c:pt>
                <c:pt idx="625">
                  <c:v>6708.782578651686</c:v>
                </c:pt>
                <c:pt idx="626">
                  <c:v>6719.4069504847512</c:v>
                </c:pt>
                <c:pt idx="627">
                  <c:v>6730.0313223178164</c:v>
                </c:pt>
                <c:pt idx="628">
                  <c:v>6740.6556941508834</c:v>
                </c:pt>
                <c:pt idx="629">
                  <c:v>6751.2800659839486</c:v>
                </c:pt>
                <c:pt idx="630">
                  <c:v>6761.9044378170138</c:v>
                </c:pt>
                <c:pt idx="631">
                  <c:v>6772.5288096500799</c:v>
                </c:pt>
                <c:pt idx="632">
                  <c:v>6783.153181483146</c:v>
                </c:pt>
                <c:pt idx="633">
                  <c:v>6793.7775533162121</c:v>
                </c:pt>
                <c:pt idx="634">
                  <c:v>6804.4019251492773</c:v>
                </c:pt>
                <c:pt idx="635">
                  <c:v>6815.0262969823434</c:v>
                </c:pt>
                <c:pt idx="636">
                  <c:v>6825.6506688154095</c:v>
                </c:pt>
                <c:pt idx="637">
                  <c:v>6836.2750406484747</c:v>
                </c:pt>
                <c:pt idx="638">
                  <c:v>6846.8994124815408</c:v>
                </c:pt>
                <c:pt idx="639">
                  <c:v>6857.5237843146069</c:v>
                </c:pt>
                <c:pt idx="640">
                  <c:v>6868.1481561476721</c:v>
                </c:pt>
                <c:pt idx="641">
                  <c:v>6878.7725279807382</c:v>
                </c:pt>
                <c:pt idx="642">
                  <c:v>6889.3968998138043</c:v>
                </c:pt>
                <c:pt idx="643">
                  <c:v>6900.0212716468695</c:v>
                </c:pt>
                <c:pt idx="644">
                  <c:v>6910.6456434799356</c:v>
                </c:pt>
                <c:pt idx="645">
                  <c:v>6921.2700153130017</c:v>
                </c:pt>
                <c:pt idx="646">
                  <c:v>6931.8943871460669</c:v>
                </c:pt>
                <c:pt idx="647">
                  <c:v>6942.5187589791331</c:v>
                </c:pt>
                <c:pt idx="648">
                  <c:v>6953.1431308121992</c:v>
                </c:pt>
                <c:pt idx="649">
                  <c:v>6963.7675026452644</c:v>
                </c:pt>
                <c:pt idx="650">
                  <c:v>6974.3918744783305</c:v>
                </c:pt>
                <c:pt idx="651">
                  <c:v>6985.0162463113966</c:v>
                </c:pt>
                <c:pt idx="652">
                  <c:v>6995.6406181444627</c:v>
                </c:pt>
                <c:pt idx="653">
                  <c:v>7006.2649899775279</c:v>
                </c:pt>
                <c:pt idx="654">
                  <c:v>7016.889361810594</c:v>
                </c:pt>
                <c:pt idx="655">
                  <c:v>7027.5137336436601</c:v>
                </c:pt>
                <c:pt idx="656">
                  <c:v>7038.1381054767253</c:v>
                </c:pt>
                <c:pt idx="657">
                  <c:v>7048.7624773097905</c:v>
                </c:pt>
                <c:pt idx="658">
                  <c:v>7059.3868491428575</c:v>
                </c:pt>
                <c:pt idx="659">
                  <c:v>7070.0112209759227</c:v>
                </c:pt>
                <c:pt idx="660">
                  <c:v>7080.6355928089879</c:v>
                </c:pt>
                <c:pt idx="661">
                  <c:v>7091.2599646420549</c:v>
                </c:pt>
                <c:pt idx="662">
                  <c:v>7101.8843364751201</c:v>
                </c:pt>
                <c:pt idx="663">
                  <c:v>7112.5087083081862</c:v>
                </c:pt>
                <c:pt idx="664">
                  <c:v>7123.1330801412523</c:v>
                </c:pt>
                <c:pt idx="665">
                  <c:v>7133.7574519743175</c:v>
                </c:pt>
                <c:pt idx="666">
                  <c:v>7144.3818238073836</c:v>
                </c:pt>
                <c:pt idx="667">
                  <c:v>7155.0061956404497</c:v>
                </c:pt>
                <c:pt idx="668">
                  <c:v>7165.6305674735149</c:v>
                </c:pt>
                <c:pt idx="669">
                  <c:v>7176.254939306581</c:v>
                </c:pt>
                <c:pt idx="670">
                  <c:v>7186.8793111396462</c:v>
                </c:pt>
                <c:pt idx="671">
                  <c:v>7197.5036829727132</c:v>
                </c:pt>
                <c:pt idx="672">
                  <c:v>7208.1280548057784</c:v>
                </c:pt>
                <c:pt idx="673">
                  <c:v>7218.7524266388436</c:v>
                </c:pt>
                <c:pt idx="674">
                  <c:v>7229.3767984719107</c:v>
                </c:pt>
                <c:pt idx="675">
                  <c:v>7240.0011703049759</c:v>
                </c:pt>
                <c:pt idx="676">
                  <c:v>7250.6255421380411</c:v>
                </c:pt>
                <c:pt idx="677">
                  <c:v>7261.2499139711081</c:v>
                </c:pt>
                <c:pt idx="678">
                  <c:v>7271.8742858041733</c:v>
                </c:pt>
                <c:pt idx="679">
                  <c:v>7282.4986576372385</c:v>
                </c:pt>
                <c:pt idx="680">
                  <c:v>7293.1230294703055</c:v>
                </c:pt>
                <c:pt idx="681">
                  <c:v>7303.7474013033707</c:v>
                </c:pt>
                <c:pt idx="682">
                  <c:v>7314.3717731364368</c:v>
                </c:pt>
                <c:pt idx="683">
                  <c:v>7324.996144969502</c:v>
                </c:pt>
                <c:pt idx="684">
                  <c:v>7335.6205168025681</c:v>
                </c:pt>
                <c:pt idx="685">
                  <c:v>7346.2448886356342</c:v>
                </c:pt>
                <c:pt idx="686">
                  <c:v>7356.8692604686994</c:v>
                </c:pt>
                <c:pt idx="687">
                  <c:v>7367.4936323017655</c:v>
                </c:pt>
                <c:pt idx="688">
                  <c:v>7378.1180041348316</c:v>
                </c:pt>
                <c:pt idx="689">
                  <c:v>7388.7423759678968</c:v>
                </c:pt>
                <c:pt idx="690">
                  <c:v>7399.3667478009629</c:v>
                </c:pt>
                <c:pt idx="691">
                  <c:v>7409.991119634029</c:v>
                </c:pt>
                <c:pt idx="692">
                  <c:v>7420.6154914670942</c:v>
                </c:pt>
                <c:pt idx="693">
                  <c:v>7431.2398633001612</c:v>
                </c:pt>
                <c:pt idx="694">
                  <c:v>7441.8642351332264</c:v>
                </c:pt>
                <c:pt idx="695">
                  <c:v>7452.4886069662916</c:v>
                </c:pt>
                <c:pt idx="696">
                  <c:v>7463.1129787993577</c:v>
                </c:pt>
                <c:pt idx="697">
                  <c:v>7473.7373506324238</c:v>
                </c:pt>
                <c:pt idx="698">
                  <c:v>7484.361722465489</c:v>
                </c:pt>
                <c:pt idx="699">
                  <c:v>7494.9860942985551</c:v>
                </c:pt>
                <c:pt idx="700">
                  <c:v>7505.6104661316213</c:v>
                </c:pt>
                <c:pt idx="701">
                  <c:v>7516.2348379646874</c:v>
                </c:pt>
                <c:pt idx="702">
                  <c:v>7526.8592097977526</c:v>
                </c:pt>
                <c:pt idx="703">
                  <c:v>7537.4835816308187</c:v>
                </c:pt>
                <c:pt idx="704">
                  <c:v>7548.1079534638848</c:v>
                </c:pt>
                <c:pt idx="705">
                  <c:v>7558.73232529695</c:v>
                </c:pt>
                <c:pt idx="706">
                  <c:v>7569.3566971300152</c:v>
                </c:pt>
                <c:pt idx="707">
                  <c:v>7579.9810689630822</c:v>
                </c:pt>
                <c:pt idx="708">
                  <c:v>7590.6054407961474</c:v>
                </c:pt>
                <c:pt idx="709">
                  <c:v>7601.2298126292126</c:v>
                </c:pt>
                <c:pt idx="710">
                  <c:v>7611.8541844622796</c:v>
                </c:pt>
                <c:pt idx="711">
                  <c:v>7622.4785562953448</c:v>
                </c:pt>
                <c:pt idx="712">
                  <c:v>7633.1029281284109</c:v>
                </c:pt>
                <c:pt idx="713">
                  <c:v>7643.727299961477</c:v>
                </c:pt>
                <c:pt idx="714">
                  <c:v>7654.3516717945422</c:v>
                </c:pt>
                <c:pt idx="715">
                  <c:v>7664.9760436276083</c:v>
                </c:pt>
                <c:pt idx="716">
                  <c:v>7675.6004154606744</c:v>
                </c:pt>
                <c:pt idx="717">
                  <c:v>7686.2247872937396</c:v>
                </c:pt>
                <c:pt idx="718">
                  <c:v>7696.8491591268057</c:v>
                </c:pt>
                <c:pt idx="719">
                  <c:v>7707.4735309598709</c:v>
                </c:pt>
                <c:pt idx="720">
                  <c:v>7718.0979027929379</c:v>
                </c:pt>
                <c:pt idx="721">
                  <c:v>7728.7222746260031</c:v>
                </c:pt>
                <c:pt idx="722">
                  <c:v>7739.3466464590683</c:v>
                </c:pt>
                <c:pt idx="723">
                  <c:v>7749.9710182921353</c:v>
                </c:pt>
                <c:pt idx="724">
                  <c:v>7760.5953901252005</c:v>
                </c:pt>
                <c:pt idx="725">
                  <c:v>7771.2197619582657</c:v>
                </c:pt>
                <c:pt idx="726">
                  <c:v>7781.8441337913328</c:v>
                </c:pt>
                <c:pt idx="727">
                  <c:v>7792.4685056243979</c:v>
                </c:pt>
                <c:pt idx="728">
                  <c:v>7803.0928774574631</c:v>
                </c:pt>
                <c:pt idx="729">
                  <c:v>7813.7172492905302</c:v>
                </c:pt>
                <c:pt idx="730">
                  <c:v>7824.3416211235954</c:v>
                </c:pt>
                <c:pt idx="731">
                  <c:v>7834.9659929566615</c:v>
                </c:pt>
                <c:pt idx="732">
                  <c:v>7845.5903647897267</c:v>
                </c:pt>
                <c:pt idx="733">
                  <c:v>7856.2147366227928</c:v>
                </c:pt>
                <c:pt idx="734">
                  <c:v>7866.8391084558589</c:v>
                </c:pt>
                <c:pt idx="735">
                  <c:v>7877.4634802889241</c:v>
                </c:pt>
                <c:pt idx="736">
                  <c:v>7888.0878521219902</c:v>
                </c:pt>
                <c:pt idx="737">
                  <c:v>7898.7122239550563</c:v>
                </c:pt>
                <c:pt idx="738">
                  <c:v>7909.3365957881215</c:v>
                </c:pt>
                <c:pt idx="739">
                  <c:v>7919.9609676211876</c:v>
                </c:pt>
                <c:pt idx="740">
                  <c:v>7930.5853394542537</c:v>
                </c:pt>
                <c:pt idx="741">
                  <c:v>7941.2097112873189</c:v>
                </c:pt>
                <c:pt idx="742">
                  <c:v>7951.8340831203859</c:v>
                </c:pt>
                <c:pt idx="743">
                  <c:v>7962.4584549534511</c:v>
                </c:pt>
                <c:pt idx="744">
                  <c:v>7973.0828267865163</c:v>
                </c:pt>
                <c:pt idx="745">
                  <c:v>7983.7071986195824</c:v>
                </c:pt>
                <c:pt idx="746">
                  <c:v>7994.3315704526485</c:v>
                </c:pt>
                <c:pt idx="747">
                  <c:v>8004.9559422857137</c:v>
                </c:pt>
                <c:pt idx="748">
                  <c:v>8015.5803141187798</c:v>
                </c:pt>
                <c:pt idx="749">
                  <c:v>8026.2046859518459</c:v>
                </c:pt>
                <c:pt idx="750">
                  <c:v>8036.829057784912</c:v>
                </c:pt>
                <c:pt idx="751">
                  <c:v>8047.4534296179772</c:v>
                </c:pt>
                <c:pt idx="752">
                  <c:v>8058.0778014510433</c:v>
                </c:pt>
                <c:pt idx="753">
                  <c:v>8068.7021732841094</c:v>
                </c:pt>
                <c:pt idx="754">
                  <c:v>8079.3265451171746</c:v>
                </c:pt>
                <c:pt idx="755">
                  <c:v>8089.9509169502408</c:v>
                </c:pt>
                <c:pt idx="756">
                  <c:v>8100.5752887833069</c:v>
                </c:pt>
                <c:pt idx="757">
                  <c:v>8111.1996606163721</c:v>
                </c:pt>
                <c:pt idx="758">
                  <c:v>8121.8240324494373</c:v>
                </c:pt>
                <c:pt idx="759">
                  <c:v>8132.4484042825043</c:v>
                </c:pt>
                <c:pt idx="760">
                  <c:v>8143.0727761155695</c:v>
                </c:pt>
                <c:pt idx="761">
                  <c:v>8153.6971479486356</c:v>
                </c:pt>
                <c:pt idx="762">
                  <c:v>8164.3215197817017</c:v>
                </c:pt>
                <c:pt idx="763">
                  <c:v>8174.9458916147669</c:v>
                </c:pt>
                <c:pt idx="764">
                  <c:v>8185.570263447833</c:v>
                </c:pt>
                <c:pt idx="765">
                  <c:v>8196.1946352808991</c:v>
                </c:pt>
                <c:pt idx="766">
                  <c:v>8206.8190071139634</c:v>
                </c:pt>
                <c:pt idx="767">
                  <c:v>8217.4433789470295</c:v>
                </c:pt>
                <c:pt idx="768">
                  <c:v>8228.0677507800956</c:v>
                </c:pt>
                <c:pt idx="769">
                  <c:v>8238.6921226131617</c:v>
                </c:pt>
                <c:pt idx="770">
                  <c:v>8249.3164944462278</c:v>
                </c:pt>
                <c:pt idx="771">
                  <c:v>8259.9408662792921</c:v>
                </c:pt>
                <c:pt idx="772">
                  <c:v>8270.5652381123582</c:v>
                </c:pt>
                <c:pt idx="773">
                  <c:v>8281.1896099454243</c:v>
                </c:pt>
                <c:pt idx="774">
                  <c:v>8291.8139817784904</c:v>
                </c:pt>
                <c:pt idx="775">
                  <c:v>8302.4383536115565</c:v>
                </c:pt>
                <c:pt idx="776">
                  <c:v>8313.0627254446226</c:v>
                </c:pt>
                <c:pt idx="777">
                  <c:v>8323.6870972776869</c:v>
                </c:pt>
                <c:pt idx="778">
                  <c:v>8334.311469110753</c:v>
                </c:pt>
                <c:pt idx="779">
                  <c:v>8344.9358409438191</c:v>
                </c:pt>
                <c:pt idx="780">
                  <c:v>8355.5602127768852</c:v>
                </c:pt>
                <c:pt idx="781">
                  <c:v>8366.1845846099495</c:v>
                </c:pt>
                <c:pt idx="782">
                  <c:v>8376.8089564430175</c:v>
                </c:pt>
                <c:pt idx="783">
                  <c:v>8387.4333282760817</c:v>
                </c:pt>
                <c:pt idx="784">
                  <c:v>8398.0577001091478</c:v>
                </c:pt>
                <c:pt idx="785">
                  <c:v>8408.682071942214</c:v>
                </c:pt>
                <c:pt idx="786">
                  <c:v>8419.3064437752801</c:v>
                </c:pt>
                <c:pt idx="787">
                  <c:v>8429.9308156083462</c:v>
                </c:pt>
                <c:pt idx="788">
                  <c:v>8440.5551874414123</c:v>
                </c:pt>
                <c:pt idx="789">
                  <c:v>8451.1795592744766</c:v>
                </c:pt>
                <c:pt idx="790">
                  <c:v>8461.8039311075427</c:v>
                </c:pt>
                <c:pt idx="791">
                  <c:v>8472.4283029406088</c:v>
                </c:pt>
                <c:pt idx="792">
                  <c:v>8483.0526747736731</c:v>
                </c:pt>
                <c:pt idx="793">
                  <c:v>8493.677046606741</c:v>
                </c:pt>
                <c:pt idx="794">
                  <c:v>8504.3014184398071</c:v>
                </c:pt>
                <c:pt idx="795">
                  <c:v>8514.9257902728732</c:v>
                </c:pt>
                <c:pt idx="796">
                  <c:v>8525.5501621059375</c:v>
                </c:pt>
                <c:pt idx="797">
                  <c:v>8536.1745339390036</c:v>
                </c:pt>
                <c:pt idx="798">
                  <c:v>8546.7989057720697</c:v>
                </c:pt>
                <c:pt idx="799">
                  <c:v>8557.4232776051358</c:v>
                </c:pt>
                <c:pt idx="800">
                  <c:v>8568.0476494382019</c:v>
                </c:pt>
                <c:pt idx="801">
                  <c:v>8578.672021271268</c:v>
                </c:pt>
                <c:pt idx="802">
                  <c:v>8589.2963931043323</c:v>
                </c:pt>
                <c:pt idx="803">
                  <c:v>8599.9207649373984</c:v>
                </c:pt>
                <c:pt idx="804">
                  <c:v>8610.5451367704645</c:v>
                </c:pt>
                <c:pt idx="805">
                  <c:v>8621.1695086035288</c:v>
                </c:pt>
                <c:pt idx="806">
                  <c:v>8631.7938804365967</c:v>
                </c:pt>
                <c:pt idx="807">
                  <c:v>8642.4182522696628</c:v>
                </c:pt>
                <c:pt idx="808">
                  <c:v>8653.0426241027271</c:v>
                </c:pt>
                <c:pt idx="809">
                  <c:v>8663.6669959357932</c:v>
                </c:pt>
                <c:pt idx="810">
                  <c:v>8674.2913677688593</c:v>
                </c:pt>
                <c:pt idx="811">
                  <c:v>8684.9157396019236</c:v>
                </c:pt>
                <c:pt idx="812">
                  <c:v>8695.5401114349897</c:v>
                </c:pt>
                <c:pt idx="813">
                  <c:v>8706.1644832680577</c:v>
                </c:pt>
                <c:pt idx="814">
                  <c:v>8716.7888551011238</c:v>
                </c:pt>
                <c:pt idx="815">
                  <c:v>8727.4132269341881</c:v>
                </c:pt>
                <c:pt idx="816">
                  <c:v>8738.0375987672542</c:v>
                </c:pt>
                <c:pt idx="817">
                  <c:v>8748.6619706003203</c:v>
                </c:pt>
                <c:pt idx="818">
                  <c:v>8759.2863424333846</c:v>
                </c:pt>
                <c:pt idx="819">
                  <c:v>8769.9107142664525</c:v>
                </c:pt>
                <c:pt idx="820">
                  <c:v>8780.5350860995186</c:v>
                </c:pt>
                <c:pt idx="821">
                  <c:v>8791.1594579325829</c:v>
                </c:pt>
                <c:pt idx="822">
                  <c:v>8801.783829765649</c:v>
                </c:pt>
                <c:pt idx="823">
                  <c:v>8812.4082015987151</c:v>
                </c:pt>
                <c:pt idx="824">
                  <c:v>8823.0325734317794</c:v>
                </c:pt>
                <c:pt idx="825">
                  <c:v>8833.6569452648455</c:v>
                </c:pt>
                <c:pt idx="826">
                  <c:v>8844.2813170979134</c:v>
                </c:pt>
                <c:pt idx="827">
                  <c:v>8854.9056889309777</c:v>
                </c:pt>
                <c:pt idx="828">
                  <c:v>8865.5300607640438</c:v>
                </c:pt>
                <c:pt idx="829">
                  <c:v>8876.1544325971099</c:v>
                </c:pt>
                <c:pt idx="830">
                  <c:v>8886.7788044301742</c:v>
                </c:pt>
                <c:pt idx="831">
                  <c:v>8897.4031762632403</c:v>
                </c:pt>
                <c:pt idx="832">
                  <c:v>8908.0275480963082</c:v>
                </c:pt>
                <c:pt idx="833">
                  <c:v>8918.6519199293743</c:v>
                </c:pt>
                <c:pt idx="834">
                  <c:v>8929.2762917624386</c:v>
                </c:pt>
                <c:pt idx="835">
                  <c:v>8939.9006635955047</c:v>
                </c:pt>
                <c:pt idx="836">
                  <c:v>8950.5250354285708</c:v>
                </c:pt>
                <c:pt idx="837">
                  <c:v>8961.1494072616351</c:v>
                </c:pt>
                <c:pt idx="838">
                  <c:v>8971.7737790947012</c:v>
                </c:pt>
                <c:pt idx="839">
                  <c:v>8982.3981509277692</c:v>
                </c:pt>
                <c:pt idx="840">
                  <c:v>8993.0225227608335</c:v>
                </c:pt>
                <c:pt idx="841">
                  <c:v>9003.6468945938996</c:v>
                </c:pt>
                <c:pt idx="842">
                  <c:v>9014.2712664269657</c:v>
                </c:pt>
                <c:pt idx="843">
                  <c:v>9024.89563826003</c:v>
                </c:pt>
                <c:pt idx="844">
                  <c:v>9035.5200100930961</c:v>
                </c:pt>
                <c:pt idx="845">
                  <c:v>9046.144381926164</c:v>
                </c:pt>
                <c:pt idx="846">
                  <c:v>9056.7687537592283</c:v>
                </c:pt>
                <c:pt idx="847">
                  <c:v>9067.3931255922944</c:v>
                </c:pt>
                <c:pt idx="848">
                  <c:v>9078.0174974253605</c:v>
                </c:pt>
                <c:pt idx="849">
                  <c:v>9088.6418692584248</c:v>
                </c:pt>
                <c:pt idx="850">
                  <c:v>9099.2662410914909</c:v>
                </c:pt>
                <c:pt idx="851">
                  <c:v>9109.890612924557</c:v>
                </c:pt>
                <c:pt idx="852">
                  <c:v>9120.5149847576249</c:v>
                </c:pt>
                <c:pt idx="853">
                  <c:v>9131.1393565906892</c:v>
                </c:pt>
                <c:pt idx="854">
                  <c:v>9141.7637284237553</c:v>
                </c:pt>
                <c:pt idx="855">
                  <c:v>9152.3881002568214</c:v>
                </c:pt>
                <c:pt idx="856">
                  <c:v>9163.0124720898857</c:v>
                </c:pt>
                <c:pt idx="857">
                  <c:v>9173.6368439229518</c:v>
                </c:pt>
                <c:pt idx="858">
                  <c:v>9184.2612157560197</c:v>
                </c:pt>
                <c:pt idx="859">
                  <c:v>9194.885587589084</c:v>
                </c:pt>
                <c:pt idx="860">
                  <c:v>9205.5099594221501</c:v>
                </c:pt>
                <c:pt idx="861">
                  <c:v>9216.1343312552162</c:v>
                </c:pt>
                <c:pt idx="862">
                  <c:v>9226.7587030882805</c:v>
                </c:pt>
                <c:pt idx="863">
                  <c:v>9237.3830749213466</c:v>
                </c:pt>
                <c:pt idx="864">
                  <c:v>9248.0074467544127</c:v>
                </c:pt>
                <c:pt idx="865">
                  <c:v>9258.6318185874788</c:v>
                </c:pt>
                <c:pt idx="866">
                  <c:v>9269.256190420545</c:v>
                </c:pt>
                <c:pt idx="867">
                  <c:v>9279.8805622536111</c:v>
                </c:pt>
                <c:pt idx="868">
                  <c:v>9290.5049340866753</c:v>
                </c:pt>
                <c:pt idx="869">
                  <c:v>9301.1293059197415</c:v>
                </c:pt>
                <c:pt idx="870">
                  <c:v>9311.7536777528076</c:v>
                </c:pt>
                <c:pt idx="871">
                  <c:v>9322.3780495858737</c:v>
                </c:pt>
                <c:pt idx="872">
                  <c:v>9333.0024214189398</c:v>
                </c:pt>
                <c:pt idx="873">
                  <c:v>9343.6267932520059</c:v>
                </c:pt>
                <c:pt idx="874">
                  <c:v>9354.251165085072</c:v>
                </c:pt>
                <c:pt idx="875">
                  <c:v>9364.8755369181363</c:v>
                </c:pt>
                <c:pt idx="876">
                  <c:v>9375.4999087512024</c:v>
                </c:pt>
                <c:pt idx="877">
                  <c:v>9386.1242805842685</c:v>
                </c:pt>
                <c:pt idx="878">
                  <c:v>9396.7486524173346</c:v>
                </c:pt>
                <c:pt idx="879">
                  <c:v>9407.3730242504007</c:v>
                </c:pt>
                <c:pt idx="880">
                  <c:v>9417.9973960834668</c:v>
                </c:pt>
                <c:pt idx="881">
                  <c:v>9428.6217679165311</c:v>
                </c:pt>
                <c:pt idx="882">
                  <c:v>9439.2461397495972</c:v>
                </c:pt>
                <c:pt idx="883">
                  <c:v>9449.8705115826633</c:v>
                </c:pt>
                <c:pt idx="884">
                  <c:v>9460.4948834157294</c:v>
                </c:pt>
                <c:pt idx="885">
                  <c:v>9471.1192552487955</c:v>
                </c:pt>
                <c:pt idx="886">
                  <c:v>9481.7436270818616</c:v>
                </c:pt>
                <c:pt idx="887">
                  <c:v>9492.3679989149259</c:v>
                </c:pt>
                <c:pt idx="888">
                  <c:v>9502.992370747992</c:v>
                </c:pt>
                <c:pt idx="889">
                  <c:v>9513.6167425810581</c:v>
                </c:pt>
                <c:pt idx="890">
                  <c:v>9524.2411144141224</c:v>
                </c:pt>
                <c:pt idx="891">
                  <c:v>9534.8654862471903</c:v>
                </c:pt>
                <c:pt idx="892">
                  <c:v>9545.4898580802565</c:v>
                </c:pt>
                <c:pt idx="893">
                  <c:v>9556.1142299133226</c:v>
                </c:pt>
                <c:pt idx="894">
                  <c:v>9566.7386017463868</c:v>
                </c:pt>
                <c:pt idx="895">
                  <c:v>9577.362973579453</c:v>
                </c:pt>
                <c:pt idx="896">
                  <c:v>9587.9873454125191</c:v>
                </c:pt>
                <c:pt idx="897">
                  <c:v>9598.6117172455852</c:v>
                </c:pt>
                <c:pt idx="898">
                  <c:v>9609.2360890786513</c:v>
                </c:pt>
                <c:pt idx="899">
                  <c:v>9619.8604609117174</c:v>
                </c:pt>
                <c:pt idx="900">
                  <c:v>9630.4848327447817</c:v>
                </c:pt>
                <c:pt idx="901">
                  <c:v>9641.1092045778478</c:v>
                </c:pt>
                <c:pt idx="902">
                  <c:v>9651.7335764109139</c:v>
                </c:pt>
                <c:pt idx="903">
                  <c:v>9662.3579482439782</c:v>
                </c:pt>
                <c:pt idx="904">
                  <c:v>9672.9823200770461</c:v>
                </c:pt>
                <c:pt idx="905">
                  <c:v>9683.6066919101122</c:v>
                </c:pt>
                <c:pt idx="906">
                  <c:v>9694.2310637431765</c:v>
                </c:pt>
                <c:pt idx="907">
                  <c:v>9704.8554355762426</c:v>
                </c:pt>
                <c:pt idx="908">
                  <c:v>9715.4798074093087</c:v>
                </c:pt>
                <c:pt idx="909">
                  <c:v>9726.104179242373</c:v>
                </c:pt>
                <c:pt idx="910">
                  <c:v>9736.7285510754409</c:v>
                </c:pt>
                <c:pt idx="911">
                  <c:v>9747.352922908507</c:v>
                </c:pt>
                <c:pt idx="912">
                  <c:v>9757.9772947415731</c:v>
                </c:pt>
                <c:pt idx="913">
                  <c:v>9768.6016665746374</c:v>
                </c:pt>
                <c:pt idx="914">
                  <c:v>9779.2260384077035</c:v>
                </c:pt>
                <c:pt idx="915">
                  <c:v>9789.8504102407696</c:v>
                </c:pt>
                <c:pt idx="916">
                  <c:v>9800.4747820738339</c:v>
                </c:pt>
                <c:pt idx="917">
                  <c:v>9811.0991539069018</c:v>
                </c:pt>
                <c:pt idx="918">
                  <c:v>9821.723525739968</c:v>
                </c:pt>
                <c:pt idx="919">
                  <c:v>9832.3478975730322</c:v>
                </c:pt>
                <c:pt idx="920">
                  <c:v>9842.9722694060983</c:v>
                </c:pt>
                <c:pt idx="921">
                  <c:v>9853.5966412391645</c:v>
                </c:pt>
                <c:pt idx="922">
                  <c:v>9864.2210130722287</c:v>
                </c:pt>
                <c:pt idx="923">
                  <c:v>9874.8453849052967</c:v>
                </c:pt>
                <c:pt idx="924">
                  <c:v>9885.4697567383628</c:v>
                </c:pt>
                <c:pt idx="925">
                  <c:v>9896.0941285714271</c:v>
                </c:pt>
                <c:pt idx="926">
                  <c:v>9906.7185004044932</c:v>
                </c:pt>
                <c:pt idx="927">
                  <c:v>9917.3428722375593</c:v>
                </c:pt>
                <c:pt idx="928">
                  <c:v>9927.9672440706236</c:v>
                </c:pt>
                <c:pt idx="929">
                  <c:v>9938.5916159036897</c:v>
                </c:pt>
                <c:pt idx="930">
                  <c:v>9949.2159877367576</c:v>
                </c:pt>
                <c:pt idx="931">
                  <c:v>9959.8403595698237</c:v>
                </c:pt>
                <c:pt idx="932">
                  <c:v>9970.464731402888</c:v>
                </c:pt>
                <c:pt idx="933">
                  <c:v>9981.0891032359541</c:v>
                </c:pt>
                <c:pt idx="934">
                  <c:v>9991.7134750690202</c:v>
                </c:pt>
                <c:pt idx="935">
                  <c:v>10002.337846902084</c:v>
                </c:pt>
                <c:pt idx="936">
                  <c:v>10012.962218735152</c:v>
                </c:pt>
                <c:pt idx="937">
                  <c:v>10023.586590568219</c:v>
                </c:pt>
                <c:pt idx="938">
                  <c:v>10034.210962401283</c:v>
                </c:pt>
                <c:pt idx="939">
                  <c:v>10044.835334234349</c:v>
                </c:pt>
                <c:pt idx="940">
                  <c:v>10055.459706067415</c:v>
                </c:pt>
                <c:pt idx="941">
                  <c:v>10066.084077900479</c:v>
                </c:pt>
                <c:pt idx="942">
                  <c:v>10076.708449733545</c:v>
                </c:pt>
                <c:pt idx="943">
                  <c:v>10087.332821566613</c:v>
                </c:pt>
                <c:pt idx="944">
                  <c:v>10097.957193399678</c:v>
                </c:pt>
                <c:pt idx="945">
                  <c:v>10108.581565232744</c:v>
                </c:pt>
                <c:pt idx="946">
                  <c:v>10119.20593706581</c:v>
                </c:pt>
                <c:pt idx="947">
                  <c:v>10129.830308898874</c:v>
                </c:pt>
                <c:pt idx="948">
                  <c:v>10140.45468073194</c:v>
                </c:pt>
                <c:pt idx="949">
                  <c:v>10151.079052565008</c:v>
                </c:pt>
                <c:pt idx="950">
                  <c:v>10161.703424398074</c:v>
                </c:pt>
                <c:pt idx="951">
                  <c:v>10172.327796231139</c:v>
                </c:pt>
                <c:pt idx="952">
                  <c:v>10182.952168064205</c:v>
                </c:pt>
                <c:pt idx="953">
                  <c:v>10193.576539897271</c:v>
                </c:pt>
                <c:pt idx="954">
                  <c:v>10204.200911730335</c:v>
                </c:pt>
                <c:pt idx="955">
                  <c:v>10214.825283563401</c:v>
                </c:pt>
                <c:pt idx="956">
                  <c:v>10225.449655396469</c:v>
                </c:pt>
                <c:pt idx="957">
                  <c:v>10236.074027229533</c:v>
                </c:pt>
                <c:pt idx="958">
                  <c:v>10246.698399062599</c:v>
                </c:pt>
                <c:pt idx="959">
                  <c:v>10257.322770895666</c:v>
                </c:pt>
                <c:pt idx="960">
                  <c:v>10267.94714272873</c:v>
                </c:pt>
                <c:pt idx="961">
                  <c:v>10278.571514561796</c:v>
                </c:pt>
                <c:pt idx="962">
                  <c:v>10289.195886394862</c:v>
                </c:pt>
                <c:pt idx="963">
                  <c:v>10299.820258227928</c:v>
                </c:pt>
                <c:pt idx="964">
                  <c:v>10310.444630060994</c:v>
                </c:pt>
                <c:pt idx="965">
                  <c:v>10321.06900189406</c:v>
                </c:pt>
                <c:pt idx="966">
                  <c:v>10331.693373727125</c:v>
                </c:pt>
                <c:pt idx="967">
                  <c:v>10342.317745560191</c:v>
                </c:pt>
                <c:pt idx="968">
                  <c:v>10352.942117393257</c:v>
                </c:pt>
                <c:pt idx="969">
                  <c:v>10363.566489226323</c:v>
                </c:pt>
                <c:pt idx="970">
                  <c:v>10374.190861059389</c:v>
                </c:pt>
                <c:pt idx="971">
                  <c:v>10384.815232892455</c:v>
                </c:pt>
                <c:pt idx="972">
                  <c:v>10395.439604725521</c:v>
                </c:pt>
                <c:pt idx="973">
                  <c:v>10406.063976558586</c:v>
                </c:pt>
                <c:pt idx="974">
                  <c:v>10416.688348391652</c:v>
                </c:pt>
                <c:pt idx="975">
                  <c:v>10427.312720224718</c:v>
                </c:pt>
                <c:pt idx="976">
                  <c:v>10437.937092057784</c:v>
                </c:pt>
                <c:pt idx="977">
                  <c:v>10448.56146389085</c:v>
                </c:pt>
                <c:pt idx="978">
                  <c:v>10459.185835723916</c:v>
                </c:pt>
                <c:pt idx="979">
                  <c:v>10469.81020755698</c:v>
                </c:pt>
                <c:pt idx="980">
                  <c:v>10480.434579390047</c:v>
                </c:pt>
                <c:pt idx="981">
                  <c:v>10491.058951223113</c:v>
                </c:pt>
                <c:pt idx="982">
                  <c:v>10501.683323056179</c:v>
                </c:pt>
                <c:pt idx="983">
                  <c:v>10512.307694889245</c:v>
                </c:pt>
                <c:pt idx="984">
                  <c:v>10522.932066722311</c:v>
                </c:pt>
                <c:pt idx="985">
                  <c:v>10533.556438555375</c:v>
                </c:pt>
                <c:pt idx="986">
                  <c:v>10544.180810388441</c:v>
                </c:pt>
                <c:pt idx="987">
                  <c:v>10554.805182221507</c:v>
                </c:pt>
                <c:pt idx="988">
                  <c:v>10565.429554054572</c:v>
                </c:pt>
                <c:pt idx="989">
                  <c:v>10576.05392588764</c:v>
                </c:pt>
                <c:pt idx="990">
                  <c:v>10586.678297720706</c:v>
                </c:pt>
                <c:pt idx="991">
                  <c:v>10597.302669553772</c:v>
                </c:pt>
                <c:pt idx="992">
                  <c:v>10607.927041386836</c:v>
                </c:pt>
                <c:pt idx="993">
                  <c:v>10618.551413219902</c:v>
                </c:pt>
                <c:pt idx="994">
                  <c:v>10629.175785052968</c:v>
                </c:pt>
                <c:pt idx="995">
                  <c:v>10639.800156886035</c:v>
                </c:pt>
                <c:pt idx="996">
                  <c:v>10650.424528719101</c:v>
                </c:pt>
                <c:pt idx="997">
                  <c:v>10661.048900552167</c:v>
                </c:pt>
                <c:pt idx="998">
                  <c:v>10671.673272385231</c:v>
                </c:pt>
                <c:pt idx="999">
                  <c:v>10682.297644218297</c:v>
                </c:pt>
                <c:pt idx="1000">
                  <c:v>10692.922016051363</c:v>
                </c:pt>
              </c:numCache>
            </c:numRef>
          </c:xVal>
          <c:yVal>
            <c:numRef>
              <c:f>Data!$L$2:$L$1002</c:f>
              <c:numCache>
                <c:formatCode>_-* #,##0_-;\-* #,##0_-;_-* "-"??_-;_-@_-</c:formatCode>
                <c:ptCount val="1001"/>
                <c:pt idx="0">
                  <c:v>1082.7378168503383</c:v>
                </c:pt>
                <c:pt idx="1">
                  <c:v>1082.7378168503383</c:v>
                </c:pt>
                <c:pt idx="2">
                  <c:v>1082.7378168503383</c:v>
                </c:pt>
                <c:pt idx="3">
                  <c:v>1082.7378168503383</c:v>
                </c:pt>
                <c:pt idx="4">
                  <c:v>1082.7378168503385</c:v>
                </c:pt>
                <c:pt idx="5">
                  <c:v>1082.7378168503396</c:v>
                </c:pt>
                <c:pt idx="6">
                  <c:v>1082.7378168503437</c:v>
                </c:pt>
                <c:pt idx="7">
                  <c:v>1082.7378168503551</c:v>
                </c:pt>
                <c:pt idx="8">
                  <c:v>1082.7378168503828</c:v>
                </c:pt>
                <c:pt idx="9">
                  <c:v>1082.7378168504433</c:v>
                </c:pt>
                <c:pt idx="10">
                  <c:v>1082.7378168505643</c:v>
                </c:pt>
                <c:pt idx="11">
                  <c:v>1082.7378168507908</c:v>
                </c:pt>
                <c:pt idx="12">
                  <c:v>1082.7378168511907</c:v>
                </c:pt>
                <c:pt idx="13">
                  <c:v>1082.7378168518646</c:v>
                </c:pt>
                <c:pt idx="14">
                  <c:v>1082.7378168529563</c:v>
                </c:pt>
                <c:pt idx="15">
                  <c:v>1082.7378168546638</c:v>
                </c:pt>
                <c:pt idx="16">
                  <c:v>1082.737816857257</c:v>
                </c:pt>
                <c:pt idx="17">
                  <c:v>1082.7378168610944</c:v>
                </c:pt>
                <c:pt idx="18">
                  <c:v>1082.7378168666432</c:v>
                </c:pt>
                <c:pt idx="19">
                  <c:v>1082.7378168745045</c:v>
                </c:pt>
                <c:pt idx="20">
                  <c:v>1082.7378168854398</c:v>
                </c:pt>
                <c:pt idx="21">
                  <c:v>1082.7378169004019</c:v>
                </c:pt>
                <c:pt idx="22">
                  <c:v>1082.7378169205713</c:v>
                </c:pt>
                <c:pt idx="23">
                  <c:v>1082.7378169473936</c:v>
                </c:pt>
                <c:pt idx="24">
                  <c:v>1082.7378169826238</c:v>
                </c:pt>
                <c:pt idx="25">
                  <c:v>1082.7378170283746</c:v>
                </c:pt>
                <c:pt idx="26">
                  <c:v>1082.7378170871702</c:v>
                </c:pt>
                <c:pt idx="27">
                  <c:v>1082.7378171620039</c:v>
                </c:pt>
                <c:pt idx="28">
                  <c:v>1082.7378172564029</c:v>
                </c:pt>
                <c:pt idx="29">
                  <c:v>1082.737817374498</c:v>
                </c:pt>
                <c:pt idx="30">
                  <c:v>1082.7378175210997</c:v>
                </c:pt>
                <c:pt idx="31">
                  <c:v>1082.7378177017802</c:v>
                </c:pt>
                <c:pt idx="32">
                  <c:v>1082.7378179229631</c:v>
                </c:pt>
                <c:pt idx="33">
                  <c:v>1082.7378181920189</c:v>
                </c:pt>
                <c:pt idx="34">
                  <c:v>1082.7378185173682</c:v>
                </c:pt>
                <c:pt idx="35">
                  <c:v>1082.7378189085919</c:v>
                </c:pt>
                <c:pt idx="36">
                  <c:v>1082.737819376551</c:v>
                </c:pt>
                <c:pt idx="37">
                  <c:v>1082.7378199335114</c:v>
                </c:pt>
                <c:pt idx="38">
                  <c:v>1082.7378205932803</c:v>
                </c:pt>
                <c:pt idx="39">
                  <c:v>1082.7378213713487</c:v>
                </c:pt>
                <c:pt idx="40">
                  <c:v>1082.7378222850439</c:v>
                </c:pt>
                <c:pt idx="41">
                  <c:v>1082.7378233536917</c:v>
                </c:pt>
                <c:pt idx="42">
                  <c:v>1082.7378245987873</c:v>
                </c:pt>
                <c:pt idx="43">
                  <c:v>1082.7378260441762</c:v>
                </c:pt>
                <c:pt idx="44">
                  <c:v>1082.737827716245</c:v>
                </c:pt>
                <c:pt idx="45">
                  <c:v>1082.7378296441234</c:v>
                </c:pt>
                <c:pt idx="46">
                  <c:v>1082.7378318598958</c:v>
                </c:pt>
                <c:pt idx="47">
                  <c:v>1082.7378343988246</c:v>
                </c:pt>
                <c:pt idx="48">
                  <c:v>1082.737837299584</c:v>
                </c:pt>
                <c:pt idx="49">
                  <c:v>1082.7378406045066</c:v>
                </c:pt>
                <c:pt idx="50">
                  <c:v>1082.7378443598404</c:v>
                </c:pt>
                <c:pt idx="51">
                  <c:v>1082.7378486160185</c:v>
                </c:pt>
                <c:pt idx="52">
                  <c:v>1082.737853427941</c:v>
                </c:pt>
                <c:pt idx="53">
                  <c:v>1082.7378588552708</c:v>
                </c:pt>
                <c:pt idx="54">
                  <c:v>1082.7378649627401</c:v>
                </c:pt>
                <c:pt idx="55">
                  <c:v>1082.7378718204714</c:v>
                </c:pt>
                <c:pt idx="56">
                  <c:v>1082.7378795043128</c:v>
                </c:pt>
                <c:pt idx="57">
                  <c:v>1082.7378880961853</c:v>
                </c:pt>
                <c:pt idx="58">
                  <c:v>1082.7378976844457</c:v>
                </c:pt>
                <c:pt idx="59">
                  <c:v>1082.7379083642629</c:v>
                </c:pt>
                <c:pt idx="60">
                  <c:v>1082.7379202380091</c:v>
                </c:pt>
                <c:pt idx="61">
                  <c:v>1082.737933415666</c:v>
                </c:pt>
                <c:pt idx="62">
                  <c:v>1082.7379480152467</c:v>
                </c:pt>
                <c:pt idx="63">
                  <c:v>1082.7379641632315</c:v>
                </c:pt>
                <c:pt idx="64">
                  <c:v>1082.7379819950204</c:v>
                </c:pt>
                <c:pt idx="65">
                  <c:v>1082.7380016554023</c:v>
                </c:pt>
                <c:pt idx="66">
                  <c:v>1082.738023299039</c:v>
                </c:pt>
                <c:pt idx="67">
                  <c:v>1082.7380470909666</c:v>
                </c:pt>
                <c:pt idx="68">
                  <c:v>1082.7380732071131</c:v>
                </c:pt>
                <c:pt idx="69">
                  <c:v>1082.7381018348335</c:v>
                </c:pt>
                <c:pt idx="70">
                  <c:v>1082.7381331734616</c:v>
                </c:pt>
                <c:pt idx="71">
                  <c:v>1082.7381674348801</c:v>
                </c:pt>
                <c:pt idx="72">
                  <c:v>1082.7382048441079</c:v>
                </c:pt>
                <c:pt idx="73">
                  <c:v>1082.7382456399055</c:v>
                </c:pt>
                <c:pt idx="74">
                  <c:v>1082.738290075398</c:v>
                </c:pt>
                <c:pt idx="75">
                  <c:v>1082.7383384187185</c:v>
                </c:pt>
                <c:pt idx="76">
                  <c:v>1082.7383909536679</c:v>
                </c:pt>
                <c:pt idx="77">
                  <c:v>1082.7384479803954</c:v>
                </c:pt>
                <c:pt idx="78">
                  <c:v>1082.7385098160969</c:v>
                </c:pt>
                <c:pt idx="79">
                  <c:v>1082.7385767957344</c:v>
                </c:pt>
                <c:pt idx="80">
                  <c:v>1082.738649272773</c:v>
                </c:pt>
                <c:pt idx="81">
                  <c:v>1082.7387276199397</c:v>
                </c:pt>
                <c:pt idx="82">
                  <c:v>1082.7388122300013</c:v>
                </c:pt>
                <c:pt idx="83">
                  <c:v>1082.7389035165622</c:v>
                </c:pt>
                <c:pt idx="84">
                  <c:v>1082.7390019148843</c:v>
                </c:pt>
                <c:pt idx="85">
                  <c:v>1082.7391078827254</c:v>
                </c:pt>
                <c:pt idx="86">
                  <c:v>1082.7392219012006</c:v>
                </c:pt>
                <c:pt idx="87">
                  <c:v>1082.7393444756638</c:v>
                </c:pt>
                <c:pt idx="88">
                  <c:v>1082.7394761366097</c:v>
                </c:pt>
                <c:pt idx="89">
                  <c:v>1082.7396174406001</c:v>
                </c:pt>
                <c:pt idx="90">
                  <c:v>1082.7397689712082</c:v>
                </c:pt>
                <c:pt idx="91">
                  <c:v>1082.7399313399878</c:v>
                </c:pt>
                <c:pt idx="92">
                  <c:v>1082.7401051874629</c:v>
                </c:pt>
                <c:pt idx="93">
                  <c:v>1082.74029118414</c:v>
                </c:pt>
                <c:pt idx="94">
                  <c:v>1082.7404900315435</c:v>
                </c:pt>
                <c:pt idx="95">
                  <c:v>1082.7407024632721</c:v>
                </c:pt>
                <c:pt idx="96">
                  <c:v>1082.7409292460795</c:v>
                </c:pt>
                <c:pt idx="97">
                  <c:v>1082.7411711809771</c:v>
                </c:pt>
                <c:pt idx="98">
                  <c:v>1082.7414291043599</c:v>
                </c:pt>
                <c:pt idx="99">
                  <c:v>1082.741703889156</c:v>
                </c:pt>
                <c:pt idx="100">
                  <c:v>1082.7419964459993</c:v>
                </c:pt>
                <c:pt idx="101">
                  <c:v>1082.7423077244248</c:v>
                </c:pt>
                <c:pt idx="102">
                  <c:v>1082.742638714089</c:v>
                </c:pt>
                <c:pt idx="103">
                  <c:v>1082.7429904460125</c:v>
                </c:pt>
                <c:pt idx="104">
                  <c:v>1082.7433639938483</c:v>
                </c:pt>
                <c:pt idx="105">
                  <c:v>1082.7437604751722</c:v>
                </c:pt>
                <c:pt idx="106">
                  <c:v>1082.7441810527987</c:v>
                </c:pt>
                <c:pt idx="107">
                  <c:v>1082.7446269361203</c:v>
                </c:pt>
                <c:pt idx="108">
                  <c:v>1082.7450993824712</c:v>
                </c:pt>
                <c:pt idx="109">
                  <c:v>1082.7455996985163</c:v>
                </c:pt>
                <c:pt idx="110">
                  <c:v>1082.7461292416635</c:v>
                </c:pt>
                <c:pt idx="111">
                  <c:v>1082.7466894215015</c:v>
                </c:pt>
                <c:pt idx="112">
                  <c:v>1082.747281701261</c:v>
                </c:pt>
                <c:pt idx="113">
                  <c:v>1082.7479075993037</c:v>
                </c:pt>
                <c:pt idx="114">
                  <c:v>1082.7485686906318</c:v>
                </c:pt>
                <c:pt idx="115">
                  <c:v>1082.7492666084256</c:v>
                </c:pt>
                <c:pt idx="116">
                  <c:v>1082.7500030456056</c:v>
                </c:pt>
                <c:pt idx="117">
                  <c:v>1082.7507797564188</c:v>
                </c:pt>
                <c:pt idx="118">
                  <c:v>1082.7515985580499</c:v>
                </c:pt>
                <c:pt idx="119">
                  <c:v>1082.7524613322591</c:v>
                </c:pt>
                <c:pt idx="120">
                  <c:v>1082.7533700270437</c:v>
                </c:pt>
                <c:pt idx="121">
                  <c:v>1082.7543266583252</c:v>
                </c:pt>
                <c:pt idx="122">
                  <c:v>1082.7553333116625</c:v>
                </c:pt>
                <c:pt idx="123">
                  <c:v>1082.7563921439883</c:v>
                </c:pt>
                <c:pt idx="124">
                  <c:v>1082.7575053853734</c:v>
                </c:pt>
                <c:pt idx="125">
                  <c:v>1082.7586753408148</c:v>
                </c:pt>
                <c:pt idx="126">
                  <c:v>1082.7599043920484</c:v>
                </c:pt>
                <c:pt idx="127">
                  <c:v>1082.7611949993889</c:v>
                </c:pt>
                <c:pt idx="128">
                  <c:v>1082.7625497035933</c:v>
                </c:pt>
                <c:pt idx="129">
                  <c:v>1082.76397112775</c:v>
                </c:pt>
                <c:pt idx="130">
                  <c:v>1082.7654619791949</c:v>
                </c:pt>
                <c:pt idx="131">
                  <c:v>1082.7670250514493</c:v>
                </c:pt>
                <c:pt idx="132">
                  <c:v>1082.7686632261866</c:v>
                </c:pt>
                <c:pt idx="133">
                  <c:v>1082.7703794752213</c:v>
                </c:pt>
                <c:pt idx="134">
                  <c:v>1082.7721768625249</c:v>
                </c:pt>
                <c:pt idx="135">
                  <c:v>1082.7740585462668</c:v>
                </c:pt>
                <c:pt idx="136">
                  <c:v>1082.7760277808782</c:v>
                </c:pt>
                <c:pt idx="137">
                  <c:v>1082.7780879191439</c:v>
                </c:pt>
                <c:pt idx="138">
                  <c:v>1082.7802424143167</c:v>
                </c:pt>
                <c:pt idx="139">
                  <c:v>1082.7824948222574</c:v>
                </c:pt>
                <c:pt idx="140">
                  <c:v>1082.7848488035997</c:v>
                </c:pt>
                <c:pt idx="141">
                  <c:v>1082.7873081259397</c:v>
                </c:pt>
                <c:pt idx="142">
                  <c:v>1082.7898766660492</c:v>
                </c:pt>
                <c:pt idx="143">
                  <c:v>1082.7925584121144</c:v>
                </c:pt>
                <c:pt idx="144">
                  <c:v>1082.7953574659989</c:v>
                </c:pt>
                <c:pt idx="145">
                  <c:v>1082.79827804553</c:v>
                </c:pt>
                <c:pt idx="146">
                  <c:v>1082.8013244868091</c:v>
                </c:pt>
                <c:pt idx="147">
                  <c:v>1082.8045012465484</c:v>
                </c:pt>
                <c:pt idx="148">
                  <c:v>1082.8078129044277</c:v>
                </c:pt>
                <c:pt idx="149">
                  <c:v>1082.8112641654782</c:v>
                </c:pt>
                <c:pt idx="150">
                  <c:v>1082.8148598624878</c:v>
                </c:pt>
                <c:pt idx="151">
                  <c:v>1082.818604958431</c:v>
                </c:pt>
                <c:pt idx="152">
                  <c:v>1082.8225045489214</c:v>
                </c:pt>
                <c:pt idx="153">
                  <c:v>1082.8265638646874</c:v>
                </c:pt>
                <c:pt idx="154">
                  <c:v>1082.8307882740705</c:v>
                </c:pt>
                <c:pt idx="155">
                  <c:v>1082.8351832855481</c:v>
                </c:pt>
                <c:pt idx="156">
                  <c:v>1082.8397545502751</c:v>
                </c:pt>
                <c:pt idx="157">
                  <c:v>1082.8445078646532</c:v>
                </c:pt>
                <c:pt idx="158">
                  <c:v>1082.8494491729166</c:v>
                </c:pt>
                <c:pt idx="159">
                  <c:v>1082.8545845697445</c:v>
                </c:pt>
                <c:pt idx="160">
                  <c:v>1082.8599203028916</c:v>
                </c:pt>
                <c:pt idx="161">
                  <c:v>1082.865462775844</c:v>
                </c:pt>
                <c:pt idx="162">
                  <c:v>1082.8712185504921</c:v>
                </c:pt>
                <c:pt idx="163">
                  <c:v>1082.8771943498277</c:v>
                </c:pt>
                <c:pt idx="164">
                  <c:v>1082.8833970606615</c:v>
                </c:pt>
                <c:pt idx="165">
                  <c:v>1082.8898337363596</c:v>
                </c:pt>
                <c:pt idx="166">
                  <c:v>1082.8965115996027</c:v>
                </c:pt>
                <c:pt idx="167">
                  <c:v>1082.9034380451631</c:v>
                </c:pt>
                <c:pt idx="168">
                  <c:v>1082.9106206427027</c:v>
                </c:pt>
                <c:pt idx="169">
                  <c:v>1082.9180671395918</c:v>
                </c:pt>
                <c:pt idx="170">
                  <c:v>1082.9257854637442</c:v>
                </c:pt>
                <c:pt idx="171">
                  <c:v>1082.9337837264741</c:v>
                </c:pt>
                <c:pt idx="172">
                  <c:v>1082.9420702253703</c:v>
                </c:pt>
                <c:pt idx="173">
                  <c:v>1082.9506534471891</c:v>
                </c:pt>
                <c:pt idx="174">
                  <c:v>1082.9595420707656</c:v>
                </c:pt>
                <c:pt idx="175">
                  <c:v>1082.9687449699425</c:v>
                </c:pt>
                <c:pt idx="176">
                  <c:v>1082.9782712165172</c:v>
                </c:pt>
                <c:pt idx="177">
                  <c:v>1082.9881300832044</c:v>
                </c:pt>
                <c:pt idx="178">
                  <c:v>1082.9983310466177</c:v>
                </c:pt>
                <c:pt idx="179">
                  <c:v>1083.0088837902663</c:v>
                </c:pt>
                <c:pt idx="180">
                  <c:v>1083.0197982075683</c:v>
                </c:pt>
                <c:pt idx="181">
                  <c:v>1083.0310844048802</c:v>
                </c:pt>
                <c:pt idx="182">
                  <c:v>1083.0427527045413</c:v>
                </c:pt>
                <c:pt idx="183">
                  <c:v>1083.0548136479333</c:v>
                </c:pt>
                <c:pt idx="184">
                  <c:v>1083.0672779985562</c:v>
                </c:pt>
                <c:pt idx="185">
                  <c:v>1083.0801567451163</c:v>
                </c:pt>
                <c:pt idx="186">
                  <c:v>1083.0934611046298</c:v>
                </c:pt>
                <c:pt idx="187">
                  <c:v>1083.1072025255396</c:v>
                </c:pt>
                <c:pt idx="188">
                  <c:v>1083.1213926908456</c:v>
                </c:pt>
                <c:pt idx="189">
                  <c:v>1083.1360435212475</c:v>
                </c:pt>
                <c:pt idx="190">
                  <c:v>1083.1511671783007</c:v>
                </c:pt>
                <c:pt idx="191">
                  <c:v>1083.1667760675841</c:v>
                </c:pt>
                <c:pt idx="192">
                  <c:v>1083.1828828418786</c:v>
                </c:pt>
                <c:pt idx="193">
                  <c:v>1083.199500404359</c:v>
                </c:pt>
                <c:pt idx="194">
                  <c:v>1083.2166419117946</c:v>
                </c:pt>
                <c:pt idx="195">
                  <c:v>1083.2343207777612</c:v>
                </c:pt>
                <c:pt idx="196">
                  <c:v>1083.2525506758639</c:v>
                </c:pt>
                <c:pt idx="197">
                  <c:v>1083.2713455429671</c:v>
                </c:pt>
                <c:pt idx="198">
                  <c:v>1083.2907195824369</c:v>
                </c:pt>
                <c:pt idx="199">
                  <c:v>1083.3106872673889</c:v>
                </c:pt>
                <c:pt idx="200">
                  <c:v>1083.3312633439461</c:v>
                </c:pt>
                <c:pt idx="201">
                  <c:v>1083.3524628345051</c:v>
                </c:pt>
                <c:pt idx="202">
                  <c:v>1083.3743010410069</c:v>
                </c:pt>
                <c:pt idx="203">
                  <c:v>1083.3967935482181</c:v>
                </c:pt>
                <c:pt idx="204">
                  <c:v>1083.4199562270148</c:v>
                </c:pt>
                <c:pt idx="205">
                  <c:v>1083.4438052376761</c:v>
                </c:pt>
                <c:pt idx="206">
                  <c:v>1083.4683570331795</c:v>
                </c:pt>
                <c:pt idx="207">
                  <c:v>1083.4936283625029</c:v>
                </c:pt>
                <c:pt idx="208">
                  <c:v>1083.5196362739318</c:v>
                </c:pt>
                <c:pt idx="209">
                  <c:v>1083.5463981183686</c:v>
                </c:pt>
                <c:pt idx="210">
                  <c:v>1083.5739315526462</c:v>
                </c:pt>
                <c:pt idx="211">
                  <c:v>1083.6022545428443</c:v>
                </c:pt>
                <c:pt idx="212">
                  <c:v>1083.6313853676086</c:v>
                </c:pt>
                <c:pt idx="213">
                  <c:v>1083.6613426214703</c:v>
                </c:pt>
                <c:pt idx="214">
                  <c:v>1083.6921452181693</c:v>
                </c:pt>
                <c:pt idx="215">
                  <c:v>1083.723812393976</c:v>
                </c:pt>
                <c:pt idx="216">
                  <c:v>1083.7563637110136</c:v>
                </c:pt>
                <c:pt idx="217">
                  <c:v>1083.7898190605822</c:v>
                </c:pt>
                <c:pt idx="218">
                  <c:v>1083.8241986664793</c:v>
                </c:pt>
                <c:pt idx="219">
                  <c:v>1083.8595230883209</c:v>
                </c:pt>
                <c:pt idx="220">
                  <c:v>1083.895813224859</c:v>
                </c:pt>
                <c:pt idx="221">
                  <c:v>1083.9330903172986</c:v>
                </c:pt>
                <c:pt idx="222">
                  <c:v>1083.9713759526096</c:v>
                </c:pt>
                <c:pt idx="223">
                  <c:v>1084.0106920668363</c:v>
                </c:pt>
                <c:pt idx="224">
                  <c:v>1084.0510609484036</c:v>
                </c:pt>
                <c:pt idx="225">
                  <c:v>1084.0925052414148</c:v>
                </c:pt>
                <c:pt idx="226">
                  <c:v>1084.135047948949</c:v>
                </c:pt>
                <c:pt idx="227">
                  <c:v>1084.1787124363489</c:v>
                </c:pt>
                <c:pt idx="228">
                  <c:v>1084.2235224345031</c:v>
                </c:pt>
                <c:pt idx="229">
                  <c:v>1084.2695020431224</c:v>
                </c:pt>
                <c:pt idx="230">
                  <c:v>1084.316675734007</c:v>
                </c:pt>
                <c:pt idx="231">
                  <c:v>1084.3650683543058</c:v>
                </c:pt>
                <c:pt idx="232">
                  <c:v>1084.4147051297671</c:v>
                </c:pt>
                <c:pt idx="233">
                  <c:v>1084.4656116679801</c:v>
                </c:pt>
                <c:pt idx="234">
                  <c:v>1084.5178139616055</c:v>
                </c:pt>
                <c:pt idx="235">
                  <c:v>1084.5713383915956</c:v>
                </c:pt>
                <c:pt idx="236">
                  <c:v>1084.6262117304041</c:v>
                </c:pt>
                <c:pt idx="237">
                  <c:v>1084.6824611451823</c:v>
                </c:pt>
                <c:pt idx="238">
                  <c:v>1084.7401142009644</c:v>
                </c:pt>
                <c:pt idx="239">
                  <c:v>1084.7991988638385</c:v>
                </c:pt>
                <c:pt idx="240">
                  <c:v>1084.8597435041042</c:v>
                </c:pt>
                <c:pt idx="241">
                  <c:v>1084.9217768994158</c:v>
                </c:pt>
                <c:pt idx="242">
                  <c:v>1084.9853282379113</c:v>
                </c:pt>
                <c:pt idx="243">
                  <c:v>1085.0504271213233</c:v>
                </c:pt>
                <c:pt idx="244">
                  <c:v>1085.1171035680768</c:v>
                </c:pt>
                <c:pt idx="245">
                  <c:v>1085.1853880163678</c:v>
                </c:pt>
                <c:pt idx="246">
                  <c:v>1085.2553113272252</c:v>
                </c:pt>
                <c:pt idx="247">
                  <c:v>1085.3269047875535</c:v>
                </c:pt>
                <c:pt idx="248">
                  <c:v>1085.4002001131594</c:v>
                </c:pt>
                <c:pt idx="249">
                  <c:v>1085.4752294517546</c:v>
                </c:pt>
                <c:pt idx="250">
                  <c:v>1085.5520253859427</c:v>
                </c:pt>
                <c:pt idx="251">
                  <c:v>1085.6306209361824</c:v>
                </c:pt>
                <c:pt idx="252">
                  <c:v>1085.7110495637307</c:v>
                </c:pt>
                <c:pt idx="253">
                  <c:v>1085.7933451735637</c:v>
                </c:pt>
                <c:pt idx="254">
                  <c:v>1085.8775421172738</c:v>
                </c:pt>
                <c:pt idx="255">
                  <c:v>1085.9636751959456</c:v>
                </c:pt>
                <c:pt idx="256">
                  <c:v>1086.0517796630049</c:v>
                </c:pt>
                <c:pt idx="257">
                  <c:v>1086.141891227046</c:v>
                </c:pt>
                <c:pt idx="258">
                  <c:v>1086.2340460546311</c:v>
                </c:pt>
                <c:pt idx="259">
                  <c:v>1086.3282807730645</c:v>
                </c:pt>
                <c:pt idx="260">
                  <c:v>1086.4246324731419</c:v>
                </c:pt>
                <c:pt idx="261">
                  <c:v>1086.5231387118688</c:v>
                </c:pt>
                <c:pt idx="262">
                  <c:v>1086.6238375151543</c:v>
                </c:pt>
                <c:pt idx="263">
                  <c:v>1086.7267673804736</c:v>
                </c:pt>
                <c:pt idx="264">
                  <c:v>1086.8319672795042</c:v>
                </c:pt>
                <c:pt idx="265">
                  <c:v>1086.9394766607281</c:v>
                </c:pt>
                <c:pt idx="266">
                  <c:v>1087.0493354520074</c:v>
                </c:pt>
                <c:pt idx="267">
                  <c:v>1087.1615840631248</c:v>
                </c:pt>
                <c:pt idx="268">
                  <c:v>1087.276263388296</c:v>
                </c:pt>
                <c:pt idx="269">
                  <c:v>1087.393414808646</c:v>
                </c:pt>
                <c:pt idx="270">
                  <c:v>1087.5130801946543</c:v>
                </c:pt>
                <c:pt idx="271">
                  <c:v>1087.6353019085648</c:v>
                </c:pt>
                <c:pt idx="272">
                  <c:v>1087.7601228067622</c:v>
                </c:pt>
                <c:pt idx="273">
                  <c:v>1087.8875862421123</c:v>
                </c:pt>
                <c:pt idx="274">
                  <c:v>1088.017736066266</c:v>
                </c:pt>
                <c:pt idx="275">
                  <c:v>1088.1506166319284</c:v>
                </c:pt>
                <c:pt idx="276">
                  <c:v>1088.2862727950881</c:v>
                </c:pt>
                <c:pt idx="277">
                  <c:v>1088.4247499172109</c:v>
                </c:pt>
                <c:pt idx="278">
                  <c:v>1088.5660938673932</c:v>
                </c:pt>
                <c:pt idx="279">
                  <c:v>1088.7103510244774</c:v>
                </c:pt>
                <c:pt idx="280">
                  <c:v>1088.8575682791261</c:v>
                </c:pt>
                <c:pt idx="281">
                  <c:v>1089.0077930358568</c:v>
                </c:pt>
                <c:pt idx="282">
                  <c:v>1089.161073215035</c:v>
                </c:pt>
                <c:pt idx="283">
                  <c:v>1089.3174572548246</c:v>
                </c:pt>
                <c:pt idx="284">
                  <c:v>1089.4769941130978</c:v>
                </c:pt>
                <c:pt idx="285">
                  <c:v>1089.6397332692993</c:v>
                </c:pt>
                <c:pt idx="286">
                  <c:v>1089.8057247262684</c:v>
                </c:pt>
                <c:pt idx="287">
                  <c:v>1089.975019012016</c:v>
                </c:pt>
                <c:pt idx="288">
                  <c:v>1090.1476671814562</c:v>
                </c:pt>
                <c:pt idx="289">
                  <c:v>1090.3237208180929</c:v>
                </c:pt>
                <c:pt idx="290">
                  <c:v>1090.503232035659</c:v>
                </c:pt>
                <c:pt idx="291">
                  <c:v>1090.6862534797099</c:v>
                </c:pt>
                <c:pt idx="292">
                  <c:v>1090.8728383291668</c:v>
                </c:pt>
                <c:pt idx="293">
                  <c:v>1091.0630402978152</c:v>
                </c:pt>
                <c:pt idx="294">
                  <c:v>1091.2569136357511</c:v>
                </c:pt>
                <c:pt idx="295">
                  <c:v>1091.4545131307796</c:v>
                </c:pt>
                <c:pt idx="296">
                  <c:v>1091.6558941097628</c:v>
                </c:pt>
                <c:pt idx="297">
                  <c:v>1091.861112439916</c:v>
                </c:pt>
                <c:pt idx="298">
                  <c:v>1092.0702245300547</c:v>
                </c:pt>
                <c:pt idx="299">
                  <c:v>1092.2832873317861</c:v>
                </c:pt>
                <c:pt idx="300">
                  <c:v>1092.500358340651</c:v>
                </c:pt>
                <c:pt idx="301">
                  <c:v>1092.7214955972111</c:v>
                </c:pt>
                <c:pt idx="302">
                  <c:v>1092.9467576880813</c:v>
                </c:pt>
                <c:pt idx="303">
                  <c:v>1093.1762037469109</c:v>
                </c:pt>
                <c:pt idx="304">
                  <c:v>1093.4098934553049</c:v>
                </c:pt>
                <c:pt idx="305">
                  <c:v>1093.6478870436933</c:v>
                </c:pt>
                <c:pt idx="306">
                  <c:v>1093.8902452921432</c:v>
                </c:pt>
                <c:pt idx="307">
                  <c:v>1094.1370295311126</c:v>
                </c:pt>
                <c:pt idx="308">
                  <c:v>1094.3883016421487</c:v>
                </c:pt>
                <c:pt idx="309">
                  <c:v>1094.6441240585268</c:v>
                </c:pt>
                <c:pt idx="310">
                  <c:v>1094.9045597658303</c:v>
                </c:pt>
                <c:pt idx="311">
                  <c:v>1095.1696723024731</c:v>
                </c:pt>
                <c:pt idx="312">
                  <c:v>1095.4395257601609</c:v>
                </c:pt>
                <c:pt idx="313">
                  <c:v>1095.7141847842922</c:v>
                </c:pt>
                <c:pt idx="314">
                  <c:v>1095.9937145742983</c:v>
                </c:pt>
                <c:pt idx="315">
                  <c:v>1096.2781808839236</c:v>
                </c:pt>
                <c:pt idx="316">
                  <c:v>1096.5676500214404</c:v>
                </c:pt>
                <c:pt idx="317">
                  <c:v>1096.8621888498051</c:v>
                </c:pt>
                <c:pt idx="318">
                  <c:v>1097.1618647867476</c:v>
                </c:pt>
                <c:pt idx="319">
                  <c:v>1097.4667458048002</c:v>
                </c:pt>
                <c:pt idx="320">
                  <c:v>1097.7769004312609</c:v>
                </c:pt>
                <c:pt idx="321">
                  <c:v>1098.0923977480909</c:v>
                </c:pt>
                <c:pt idx="322">
                  <c:v>1098.4133073917487</c:v>
                </c:pt>
                <c:pt idx="323">
                  <c:v>1098.7396995529589</c:v>
                </c:pt>
                <c:pt idx="324">
                  <c:v>1099.0716449764116</c:v>
                </c:pt>
                <c:pt idx="325">
                  <c:v>1099.4092149603987</c:v>
                </c:pt>
                <c:pt idx="326">
                  <c:v>1099.7524813563814</c:v>
                </c:pt>
                <c:pt idx="327">
                  <c:v>1100.1015165684885</c:v>
                </c:pt>
                <c:pt idx="328">
                  <c:v>1100.4563935529504</c:v>
                </c:pt>
                <c:pt idx="329">
                  <c:v>1100.8171858174596</c:v>
                </c:pt>
                <c:pt idx="330">
                  <c:v>1101.1839674204664</c:v>
                </c:pt>
                <c:pt idx="331">
                  <c:v>1101.5568129704016</c:v>
                </c:pt>
                <c:pt idx="332">
                  <c:v>1101.9357976248314</c:v>
                </c:pt>
                <c:pt idx="333">
                  <c:v>1102.3209970895409</c:v>
                </c:pt>
                <c:pt idx="334">
                  <c:v>1102.712487617546</c:v>
                </c:pt>
                <c:pt idx="335">
                  <c:v>1103.1103460080355</c:v>
                </c:pt>
                <c:pt idx="336">
                  <c:v>1103.5146496052398</c:v>
                </c:pt>
                <c:pt idx="337">
                  <c:v>1103.9254762972278</c:v>
                </c:pt>
                <c:pt idx="338">
                  <c:v>1104.3429045146315</c:v>
                </c:pt>
                <c:pt idx="339">
                  <c:v>1104.7670132292972</c:v>
                </c:pt>
                <c:pt idx="340">
                  <c:v>1105.1978819528629</c:v>
                </c:pt>
                <c:pt idx="341">
                  <c:v>1105.6355907352627</c:v>
                </c:pt>
                <c:pt idx="342">
                  <c:v>1106.0802201631561</c:v>
                </c:pt>
                <c:pt idx="343">
                  <c:v>1106.531851358282</c:v>
                </c:pt>
                <c:pt idx="344">
                  <c:v>1106.9905659757396</c:v>
                </c:pt>
                <c:pt idx="345">
                  <c:v>1107.4564462021922</c:v>
                </c:pt>
                <c:pt idx="346">
                  <c:v>1107.9295747539961</c:v>
                </c:pt>
                <c:pt idx="347">
                  <c:v>1108.4100348752524</c:v>
                </c:pt>
                <c:pt idx="348">
                  <c:v>1108.8979103357835</c:v>
                </c:pt>
                <c:pt idx="349">
                  <c:v>1109.3932854290322</c:v>
                </c:pt>
                <c:pt idx="350">
                  <c:v>1109.8962449698831</c:v>
                </c:pt>
                <c:pt idx="351">
                  <c:v>1110.4068742924082</c:v>
                </c:pt>
                <c:pt idx="352">
                  <c:v>1110.9252592475329</c:v>
                </c:pt>
                <c:pt idx="353">
                  <c:v>1111.4514862006247</c:v>
                </c:pt>
                <c:pt idx="354">
                  <c:v>1111.9856420290034</c:v>
                </c:pt>
                <c:pt idx="355">
                  <c:v>1112.5278141193735</c:v>
                </c:pt>
                <c:pt idx="356">
                  <c:v>1113.0780903651762</c:v>
                </c:pt>
                <c:pt idx="357">
                  <c:v>1113.636559163863</c:v>
                </c:pt>
                <c:pt idx="358">
                  <c:v>1114.2033094140897</c:v>
                </c:pt>
                <c:pt idx="359">
                  <c:v>1114.7784305128309</c:v>
                </c:pt>
                <c:pt idx="360">
                  <c:v>1115.3620123524142</c:v>
                </c:pt>
                <c:pt idx="361">
                  <c:v>1115.9541453174745</c:v>
                </c:pt>
                <c:pt idx="362">
                  <c:v>1116.554920281827</c:v>
                </c:pt>
                <c:pt idx="363">
                  <c:v>1117.1644286052613</c:v>
                </c:pt>
                <c:pt idx="364">
                  <c:v>1117.7827621302524</c:v>
                </c:pt>
                <c:pt idx="365">
                  <c:v>1118.4100131785933</c:v>
                </c:pt>
                <c:pt idx="366">
                  <c:v>1119.0462745479431</c:v>
                </c:pt>
                <c:pt idx="367">
                  <c:v>1119.6916395082972</c:v>
                </c:pt>
                <c:pt idx="368">
                  <c:v>1120.3462017983727</c:v>
                </c:pt>
                <c:pt idx="369">
                  <c:v>1121.0100556219143</c:v>
                </c:pt>
                <c:pt idx="370">
                  <c:v>1121.6832956439175</c:v>
                </c:pt>
                <c:pt idx="371">
                  <c:v>1122.3660169867692</c:v>
                </c:pt>
                <c:pt idx="372">
                  <c:v>1123.0583152263071</c:v>
                </c:pt>
                <c:pt idx="373">
                  <c:v>1123.7602863877962</c:v>
                </c:pt>
                <c:pt idx="374">
                  <c:v>1124.4720269418228</c:v>
                </c:pt>
                <c:pt idx="375">
                  <c:v>1125.1936338001065</c:v>
                </c:pt>
                <c:pt idx="376">
                  <c:v>1125.925204311229</c:v>
                </c:pt>
                <c:pt idx="377">
                  <c:v>1126.6668362562802</c:v>
                </c:pt>
                <c:pt idx="378">
                  <c:v>1127.4186278444222</c:v>
                </c:pt>
                <c:pt idx="379">
                  <c:v>1128.1806777083698</c:v>
                </c:pt>
                <c:pt idx="380">
                  <c:v>1128.9530848997881</c:v>
                </c:pt>
                <c:pt idx="381">
                  <c:v>1129.7359488846073</c:v>
                </c:pt>
                <c:pt idx="382">
                  <c:v>1130.5293695382547</c:v>
                </c:pt>
                <c:pt idx="383">
                  <c:v>1131.3334471408041</c:v>
                </c:pt>
                <c:pt idx="384">
                  <c:v>1132.1482823720398</c:v>
                </c:pt>
                <c:pt idx="385">
                  <c:v>1132.9739763064415</c:v>
                </c:pt>
                <c:pt idx="386">
                  <c:v>1133.8106304080825</c:v>
                </c:pt>
                <c:pt idx="387">
                  <c:v>1134.6583465254473</c:v>
                </c:pt>
                <c:pt idx="388">
                  <c:v>1135.5172268861645</c:v>
                </c:pt>
                <c:pt idx="389">
                  <c:v>1136.387374091659</c:v>
                </c:pt>
                <c:pt idx="390">
                  <c:v>1137.2688911117182</c:v>
                </c:pt>
                <c:pt idx="391">
                  <c:v>1138.1618812789779</c:v>
                </c:pt>
                <c:pt idx="392">
                  <c:v>1139.0664482833254</c:v>
                </c:pt>
                <c:pt idx="393">
                  <c:v>1139.982696166217</c:v>
                </c:pt>
                <c:pt idx="394">
                  <c:v>1140.9107293149173</c:v>
                </c:pt>
                <c:pt idx="395">
                  <c:v>1141.8506524566521</c:v>
                </c:pt>
                <c:pt idx="396">
                  <c:v>1142.8025706526817</c:v>
                </c:pt>
                <c:pt idx="397">
                  <c:v>1143.7665892922892</c:v>
                </c:pt>
                <c:pt idx="398">
                  <c:v>1144.7428140866898</c:v>
                </c:pt>
                <c:pt idx="399">
                  <c:v>1145.7313510628555</c:v>
                </c:pt>
                <c:pt idx="400">
                  <c:v>1146.73230655726</c:v>
                </c:pt>
                <c:pt idx="401">
                  <c:v>1147.7457872095395</c:v>
                </c:pt>
                <c:pt idx="402">
                  <c:v>1148.7718999560743</c:v>
                </c:pt>
                <c:pt idx="403">
                  <c:v>1149.8107520234885</c:v>
                </c:pt>
                <c:pt idx="404">
                  <c:v>1150.8624509220674</c:v>
                </c:pt>
                <c:pt idx="405">
                  <c:v>1151.9271044390957</c:v>
                </c:pt>
                <c:pt idx="406">
                  <c:v>1153.0048206321135</c:v>
                </c:pt>
                <c:pt idx="407">
                  <c:v>1154.0957078220936</c:v>
                </c:pt>
                <c:pt idx="408">
                  <c:v>1155.1998745865362</c:v>
                </c:pt>
                <c:pt idx="409">
                  <c:v>1156.3174297524861</c:v>
                </c:pt>
                <c:pt idx="410">
                  <c:v>1157.4484823894686</c:v>
                </c:pt>
                <c:pt idx="411">
                  <c:v>1158.5931418023463</c:v>
                </c:pt>
                <c:pt idx="412">
                  <c:v>1159.7515175240974</c:v>
                </c:pt>
                <c:pt idx="413">
                  <c:v>1160.9237193085148</c:v>
                </c:pt>
                <c:pt idx="414">
                  <c:v>1162.1098571228256</c:v>
                </c:pt>
                <c:pt idx="415">
                  <c:v>1163.3100411402343</c:v>
                </c:pt>
                <c:pt idx="416">
                  <c:v>1164.5243817323869</c:v>
                </c:pt>
                <c:pt idx="417">
                  <c:v>1165.752989461758</c:v>
                </c:pt>
                <c:pt idx="418">
                  <c:v>1166.9959750739592</c:v>
                </c:pt>
                <c:pt idx="419">
                  <c:v>1168.2534494899739</c:v>
                </c:pt>
                <c:pt idx="420">
                  <c:v>1169.525523798312</c:v>
                </c:pt>
                <c:pt idx="421">
                  <c:v>1170.8123092470908</c:v>
                </c:pt>
                <c:pt idx="422">
                  <c:v>1172.1139172360392</c:v>
                </c:pt>
                <c:pt idx="423">
                  <c:v>1173.430459308428</c:v>
                </c:pt>
                <c:pt idx="424">
                  <c:v>1174.7620471429236</c:v>
                </c:pt>
                <c:pt idx="425">
                  <c:v>1176.1087925453678</c:v>
                </c:pt>
                <c:pt idx="426">
                  <c:v>1177.4708074404846</c:v>
                </c:pt>
                <c:pt idx="427">
                  <c:v>1178.8482038635123</c:v>
                </c:pt>
                <c:pt idx="428">
                  <c:v>1180.2410939517631</c:v>
                </c:pt>
                <c:pt idx="429">
                  <c:v>1181.6495899361098</c:v>
                </c:pt>
                <c:pt idx="430">
                  <c:v>1183.0738041324012</c:v>
                </c:pt>
                <c:pt idx="431">
                  <c:v>1184.513848932804</c:v>
                </c:pt>
                <c:pt idx="432">
                  <c:v>1185.9698367970757</c:v>
                </c:pt>
                <c:pt idx="433">
                  <c:v>1187.4418802437665</c:v>
                </c:pt>
                <c:pt idx="434">
                  <c:v>1188.9300918413494</c:v>
                </c:pt>
                <c:pt idx="435">
                  <c:v>1190.4345841992824</c:v>
                </c:pt>
                <c:pt idx="436">
                  <c:v>1191.9554699590024</c:v>
                </c:pt>
                <c:pt idx="437">
                  <c:v>1193.4928617848479</c:v>
                </c:pt>
                <c:pt idx="438">
                  <c:v>1195.0468723549172</c:v>
                </c:pt>
                <c:pt idx="439">
                  <c:v>1196.6176143518562</c:v>
                </c:pt>
                <c:pt idx="440">
                  <c:v>1198.2052004535822</c:v>
                </c:pt>
                <c:pt idx="441">
                  <c:v>1199.8097433239393</c:v>
                </c:pt>
                <c:pt idx="442">
                  <c:v>1201.4313556032907</c:v>
                </c:pt>
                <c:pt idx="443">
                  <c:v>1203.0701498990443</c:v>
                </c:pt>
                <c:pt idx="444">
                  <c:v>1204.7262387761139</c:v>
                </c:pt>
                <c:pt idx="445">
                  <c:v>1206.3997347473189</c:v>
                </c:pt>
                <c:pt idx="446">
                  <c:v>1208.0907502637199</c:v>
                </c:pt>
                <c:pt idx="447">
                  <c:v>1209.7993977048902</c:v>
                </c:pt>
                <c:pt idx="448">
                  <c:v>1211.5257893691296</c:v>
                </c:pt>
                <c:pt idx="449">
                  <c:v>1213.2700374636147</c:v>
                </c:pt>
                <c:pt idx="450">
                  <c:v>1215.0322540944883</c:v>
                </c:pt>
                <c:pt idx="451">
                  <c:v>1216.812551256892</c:v>
                </c:pt>
                <c:pt idx="452">
                  <c:v>1218.6110408249385</c:v>
                </c:pt>
                <c:pt idx="453">
                  <c:v>1220.4278345416255</c:v>
                </c:pt>
                <c:pt idx="454">
                  <c:v>1222.2630440086928</c:v>
                </c:pt>
                <c:pt idx="455">
                  <c:v>1224.1167806764233</c:v>
                </c:pt>
                <c:pt idx="456">
                  <c:v>1225.9891558333875</c:v>
                </c:pt>
                <c:pt idx="457">
                  <c:v>1227.8802805961332</c:v>
                </c:pt>
                <c:pt idx="458">
                  <c:v>1229.7902658988216</c:v>
                </c:pt>
                <c:pt idx="459">
                  <c:v>1231.7192224828086</c:v>
                </c:pt>
                <c:pt idx="460">
                  <c:v>1233.6672608861745</c:v>
                </c:pt>
                <c:pt idx="461">
                  <c:v>1235.6344914332017</c:v>
                </c:pt>
                <c:pt idx="462">
                  <c:v>1237.621024223801</c:v>
                </c:pt>
                <c:pt idx="463">
                  <c:v>1239.6269691228886</c:v>
                </c:pt>
                <c:pt idx="464">
                  <c:v>1241.6524357497121</c:v>
                </c:pt>
                <c:pt idx="465">
                  <c:v>1243.6975334671297</c:v>
                </c:pt>
                <c:pt idx="466">
                  <c:v>1245.7623713708401</c:v>
                </c:pt>
                <c:pt idx="467">
                  <c:v>1247.8470582785683</c:v>
                </c:pt>
                <c:pt idx="468">
                  <c:v>1249.951702719201</c:v>
                </c:pt>
                <c:pt idx="469">
                  <c:v>1252.0764129218821</c:v>
                </c:pt>
                <c:pt idx="470">
                  <c:v>1254.2212968050599</c:v>
                </c:pt>
                <c:pt idx="471">
                  <c:v>1256.3864619654935</c:v>
                </c:pt>
                <c:pt idx="472">
                  <c:v>1258.5720156672155</c:v>
                </c:pt>
                <c:pt idx="473">
                  <c:v>1260.7780648304545</c:v>
                </c:pt>
                <c:pt idx="474">
                  <c:v>1263.0047160205156</c:v>
                </c:pt>
                <c:pt idx="475">
                  <c:v>1265.2520754366233</c:v>
                </c:pt>
                <c:pt idx="476">
                  <c:v>1267.5202489007229</c:v>
                </c:pt>
                <c:pt idx="477">
                  <c:v>1269.8093418462481</c:v>
                </c:pt>
                <c:pt idx="478">
                  <c:v>1272.1194593068481</c:v>
                </c:pt>
                <c:pt idx="479">
                  <c:v>1274.4507059050816</c:v>
                </c:pt>
                <c:pt idx="480">
                  <c:v>1276.8031858410743</c:v>
                </c:pt>
                <c:pt idx="481">
                  <c:v>1279.1770028811447</c:v>
                </c:pt>
                <c:pt idx="482">
                  <c:v>1281.5722603463942</c:v>
                </c:pt>
                <c:pt idx="483">
                  <c:v>1283.9890611012688</c:v>
                </c:pt>
                <c:pt idx="484">
                  <c:v>1286.4275075420876</c:v>
                </c:pt>
                <c:pt idx="485">
                  <c:v>1288.8877015855412</c:v>
                </c:pt>
                <c:pt idx="486">
                  <c:v>1291.369744657165</c:v>
                </c:pt>
                <c:pt idx="487">
                  <c:v>1293.8737376797803</c:v>
                </c:pt>
                <c:pt idx="488">
                  <c:v>1296.3997810619112</c:v>
                </c:pt>
                <c:pt idx="489">
                  <c:v>1298.9479746861764</c:v>
                </c:pt>
                <c:pt idx="490">
                  <c:v>1301.5184178976551</c:v>
                </c:pt>
                <c:pt idx="491">
                  <c:v>1304.1112094922296</c:v>
                </c:pt>
                <c:pt idx="492">
                  <c:v>1306.7264477049059</c:v>
                </c:pt>
                <c:pt idx="493">
                  <c:v>1309.3642301981142</c:v>
                </c:pt>
                <c:pt idx="494">
                  <c:v>1312.0246540499861</c:v>
                </c:pt>
                <c:pt idx="495">
                  <c:v>1314.7078157426163</c:v>
                </c:pt>
                <c:pt idx="496">
                  <c:v>1317.4138111503025</c:v>
                </c:pt>
                <c:pt idx="497">
                  <c:v>1320.1427355277729</c:v>
                </c:pt>
                <c:pt idx="498">
                  <c:v>1322.8946834983933</c:v>
                </c:pt>
                <c:pt idx="499">
                  <c:v>1325.6697490423617</c:v>
                </c:pt>
                <c:pt idx="500">
                  <c:v>1328.4680254848911</c:v>
                </c:pt>
                <c:pt idx="501">
                  <c:v>1331.2896054843754</c:v>
                </c:pt>
                <c:pt idx="502">
                  <c:v>1334.1345810205487</c:v>
                </c:pt>
                <c:pt idx="503">
                  <c:v>1337.0030433826316</c:v>
                </c:pt>
                <c:pt idx="504">
                  <c:v>1339.895083157468</c:v>
                </c:pt>
                <c:pt idx="505">
                  <c:v>1342.810790217658</c:v>
                </c:pt>
                <c:pt idx="506">
                  <c:v>1345.7502537096789</c:v>
                </c:pt>
                <c:pt idx="507">
                  <c:v>1348.7135620420047</c:v>
                </c:pt>
                <c:pt idx="508">
                  <c:v>1351.7008028732184</c:v>
                </c:pt>
                <c:pt idx="509">
                  <c:v>1354.7120631001249</c:v>
                </c:pt>
                <c:pt idx="510">
                  <c:v>1357.7474288458561</c:v>
                </c:pt>
                <c:pt idx="511">
                  <c:v>1360.806985447982</c:v>
                </c:pt>
                <c:pt idx="512">
                  <c:v>1363.8908174466169</c:v>
                </c:pt>
                <c:pt idx="513">
                  <c:v>1366.999008572529</c:v>
                </c:pt>
                <c:pt idx="514">
                  <c:v>1370.1316417352541</c:v>
                </c:pt>
                <c:pt idx="515">
                  <c:v>1373.2887990112113</c:v>
                </c:pt>
                <c:pt idx="516">
                  <c:v>1376.4705616318251</c:v>
                </c:pt>
                <c:pt idx="517">
                  <c:v>1379.6770099716534</c:v>
                </c:pt>
                <c:pt idx="518">
                  <c:v>1382.9082235365233</c:v>
                </c:pt>
                <c:pt idx="519">
                  <c:v>1386.1642809516761</c:v>
                </c:pt>
                <c:pt idx="520">
                  <c:v>1389.4452599499223</c:v>
                </c:pt>
                <c:pt idx="521">
                  <c:v>1392.7512373598067</c:v>
                </c:pt>
                <c:pt idx="522">
                  <c:v>1396.0822890937884</c:v>
                </c:pt>
                <c:pt idx="523">
                  <c:v>1399.4384901364333</c:v>
                </c:pt>
                <c:pt idx="524">
                  <c:v>1402.8199145326207</c:v>
                </c:pt>
                <c:pt idx="525">
                  <c:v>1406.2266353757677</c:v>
                </c:pt>
                <c:pt idx="526">
                  <c:v>1409.6587247960724</c:v>
                </c:pt>
                <c:pt idx="527">
                  <c:v>1413.11625394877</c:v>
                </c:pt>
                <c:pt idx="528">
                  <c:v>1416.599293002419</c:v>
                </c:pt>
                <c:pt idx="529">
                  <c:v>1420.1079111271974</c:v>
                </c:pt>
                <c:pt idx="530">
                  <c:v>1423.6421764832303</c:v>
                </c:pt>
                <c:pt idx="531">
                  <c:v>1427.2021562089369</c:v>
                </c:pt>
                <c:pt idx="532">
                  <c:v>1430.7879164094036</c:v>
                </c:pt>
                <c:pt idx="533">
                  <c:v>1434.3995221447844</c:v>
                </c:pt>
                <c:pt idx="534">
                  <c:v>1438.0370374187278</c:v>
                </c:pt>
                <c:pt idx="535">
                  <c:v>1441.7005251668313</c:v>
                </c:pt>
                <c:pt idx="536">
                  <c:v>1445.3900472451314</c:v>
                </c:pt>
                <c:pt idx="537">
                  <c:v>1449.1056644186176</c:v>
                </c:pt>
                <c:pt idx="538">
                  <c:v>1452.8474363497855</c:v>
                </c:pt>
                <c:pt idx="539">
                  <c:v>1456.6154215872202</c:v>
                </c:pt>
                <c:pt idx="540">
                  <c:v>1460.4096775542171</c:v>
                </c:pt>
                <c:pt idx="541">
                  <c:v>1464.2302605374375</c:v>
                </c:pt>
                <c:pt idx="542">
                  <c:v>1468.0772256756034</c:v>
                </c:pt>
                <c:pt idx="543">
                  <c:v>1471.9506269482313</c:v>
                </c:pt>
                <c:pt idx="544">
                  <c:v>1475.8505171644051</c:v>
                </c:pt>
                <c:pt idx="545">
                  <c:v>1479.7769479515928</c:v>
                </c:pt>
                <c:pt idx="546">
                  <c:v>1483.7299697445051</c:v>
                </c:pt>
                <c:pt idx="547">
                  <c:v>1487.7096317739977</c:v>
                </c:pt>
                <c:pt idx="548">
                  <c:v>1491.71598205602</c:v>
                </c:pt>
                <c:pt idx="549">
                  <c:v>1495.7490673806105</c:v>
                </c:pt>
                <c:pt idx="550">
                  <c:v>1499.8089333009411</c:v>
                </c:pt>
                <c:pt idx="551">
                  <c:v>1503.8956241224078</c:v>
                </c:pt>
                <c:pt idx="552">
                  <c:v>1508.0091828917766</c:v>
                </c:pt>
                <c:pt idx="553">
                  <c:v>1512.1496513863779</c:v>
                </c:pt>
                <c:pt idx="554">
                  <c:v>1516.3170701033559</c:v>
                </c:pt>
                <c:pt idx="555">
                  <c:v>1520.5114782489713</c:v>
                </c:pt>
                <c:pt idx="556">
                  <c:v>1524.7329137279607</c:v>
                </c:pt>
                <c:pt idx="557">
                  <c:v>1528.9814131329533</c:v>
                </c:pt>
                <c:pt idx="558">
                  <c:v>1533.257011733946</c:v>
                </c:pt>
                <c:pt idx="559">
                  <c:v>1537.5597434678359</c:v>
                </c:pt>
                <c:pt idx="560">
                  <c:v>1541.8896409280169</c:v>
                </c:pt>
                <c:pt idx="561">
                  <c:v>1546.2467353540383</c:v>
                </c:pt>
                <c:pt idx="562">
                  <c:v>1550.6310566213224</c:v>
                </c:pt>
                <c:pt idx="563">
                  <c:v>1555.0426332309523</c:v>
                </c:pt>
                <c:pt idx="564">
                  <c:v>1559.4814922995265</c:v>
                </c:pt>
                <c:pt idx="565">
                  <c:v>1563.9476595490714</c:v>
                </c:pt>
                <c:pt idx="566">
                  <c:v>1568.441159297033</c:v>
                </c:pt>
                <c:pt idx="567">
                  <c:v>1572.9620144463338</c:v>
                </c:pt>
                <c:pt idx="568">
                  <c:v>1577.5102464754996</c:v>
                </c:pt>
                <c:pt idx="569">
                  <c:v>1582.0858754288622</c:v>
                </c:pt>
                <c:pt idx="570">
                  <c:v>1586.688919906831</c:v>
                </c:pt>
                <c:pt idx="571">
                  <c:v>1591.3193970562434</c:v>
                </c:pt>
                <c:pt idx="572">
                  <c:v>1595.9773225607894</c:v>
                </c:pt>
                <c:pt idx="573">
                  <c:v>1600.662710631515</c:v>
                </c:pt>
                <c:pt idx="574">
                  <c:v>1605.3755739973992</c:v>
                </c:pt>
                <c:pt idx="575">
                  <c:v>1610.1159238960192</c:v>
                </c:pt>
                <c:pt idx="576">
                  <c:v>1614.8837700642885</c:v>
                </c:pt>
                <c:pt idx="577">
                  <c:v>1619.6791207292806</c:v>
                </c:pt>
                <c:pt idx="578">
                  <c:v>1624.5019825991371</c:v>
                </c:pt>
                <c:pt idx="579">
                  <c:v>1629.3523608540588</c:v>
                </c:pt>
                <c:pt idx="580">
                  <c:v>1634.2302591373827</c:v>
                </c:pt>
                <c:pt idx="581">
                  <c:v>1639.1356795467461</c:v>
                </c:pt>
                <c:pt idx="582">
                  <c:v>1644.0686226253401</c:v>
                </c:pt>
                <c:pt idx="583">
                  <c:v>1649.0290873532513</c:v>
                </c:pt>
                <c:pt idx="584">
                  <c:v>1654.0170711388935</c:v>
                </c:pt>
                <c:pt idx="585">
                  <c:v>1659.032569810533</c:v>
                </c:pt>
                <c:pt idx="586">
                  <c:v>1664.0755776079045</c:v>
                </c:pt>
                <c:pt idx="587">
                  <c:v>1669.1460871739255</c:v>
                </c:pt>
                <c:pt idx="588">
                  <c:v>1674.2440895464993</c:v>
                </c:pt>
                <c:pt idx="589">
                  <c:v>1679.3695741504216</c:v>
                </c:pt>
                <c:pt idx="590">
                  <c:v>1684.5225287893779</c:v>
                </c:pt>
                <c:pt idx="591">
                  <c:v>1689.7029396380467</c:v>
                </c:pt>
                <c:pt idx="592">
                  <c:v>1694.9107912342952</c:v>
                </c:pt>
                <c:pt idx="593">
                  <c:v>1700.1460664714828</c:v>
                </c:pt>
                <c:pt idx="594">
                  <c:v>1705.4087465908624</c:v>
                </c:pt>
                <c:pt idx="595">
                  <c:v>1710.6988111740861</c:v>
                </c:pt>
                <c:pt idx="596">
                  <c:v>1716.0162381358164</c:v>
                </c:pt>
                <c:pt idx="597">
                  <c:v>1721.3610037164412</c:v>
                </c:pt>
                <c:pt idx="598">
                  <c:v>1726.7330824748972</c:v>
                </c:pt>
                <c:pt idx="599">
                  <c:v>1732.1324472815982</c:v>
                </c:pt>
                <c:pt idx="600">
                  <c:v>1737.5590693114755</c:v>
                </c:pt>
                <c:pt idx="601">
                  <c:v>1743.0129180371268</c:v>
                </c:pt>
                <c:pt idx="602">
                  <c:v>1748.4939612220751</c:v>
                </c:pt>
                <c:pt idx="603">
                  <c:v>1754.0021649141408</c:v>
                </c:pt>
                <c:pt idx="604">
                  <c:v>1759.5374934389245</c:v>
                </c:pt>
                <c:pt idx="605">
                  <c:v>1765.0999093934092</c:v>
                </c:pt>
                <c:pt idx="606">
                  <c:v>1770.6893736396723</c:v>
                </c:pt>
                <c:pt idx="607">
                  <c:v>1776.3058452987143</c:v>
                </c:pt>
                <c:pt idx="608">
                  <c:v>1781.9492817444088</c:v>
                </c:pt>
                <c:pt idx="609">
                  <c:v>1787.6196385975654</c:v>
                </c:pt>
                <c:pt idx="610">
                  <c:v>1793.3168697201163</c:v>
                </c:pt>
                <c:pt idx="611">
                  <c:v>1799.0409272094175</c:v>
                </c:pt>
                <c:pt idx="612">
                  <c:v>1804.7917613926802</c:v>
                </c:pt>
                <c:pt idx="613">
                  <c:v>1810.5693208215134</c:v>
                </c:pt>
                <c:pt idx="614">
                  <c:v>1816.3735522665979</c:v>
                </c:pt>
                <c:pt idx="615">
                  <c:v>1822.2044007124814</c:v>
                </c:pt>
                <c:pt idx="616">
                  <c:v>1828.0618093524963</c:v>
                </c:pt>
                <c:pt idx="617">
                  <c:v>1833.9457195838081</c:v>
                </c:pt>
                <c:pt idx="618">
                  <c:v>1839.8560710025877</c:v>
                </c:pt>
                <c:pt idx="619">
                  <c:v>1845.7928013993096</c:v>
                </c:pt>
                <c:pt idx="620">
                  <c:v>1851.7558467541871</c:v>
                </c:pt>
                <c:pt idx="621">
                  <c:v>1857.7451412327223</c:v>
                </c:pt>
                <c:pt idx="622">
                  <c:v>1863.7606171814041</c:v>
                </c:pt>
                <c:pt idx="623">
                  <c:v>1869.8022051235239</c:v>
                </c:pt>
                <c:pt idx="624">
                  <c:v>1875.8698337551291</c:v>
                </c:pt>
                <c:pt idx="625">
                  <c:v>1881.9634299411077</c:v>
                </c:pt>
                <c:pt idx="626">
                  <c:v>1888.0829187114132</c:v>
                </c:pt>
                <c:pt idx="627">
                  <c:v>1894.2282232574125</c:v>
                </c:pt>
                <c:pt idx="628">
                  <c:v>1900.3992649283794</c:v>
                </c:pt>
                <c:pt idx="629">
                  <c:v>1906.5959632281183</c:v>
                </c:pt>
                <c:pt idx="630">
                  <c:v>1912.8182358117306</c:v>
                </c:pt>
                <c:pt idx="631">
                  <c:v>1919.0659984825152</c:v>
                </c:pt>
                <c:pt idx="632">
                  <c:v>1925.3391651890056</c:v>
                </c:pt>
                <c:pt idx="633">
                  <c:v>1931.6376480221529</c:v>
                </c:pt>
                <c:pt idx="634">
                  <c:v>1937.9613572126432</c:v>
                </c:pt>
                <c:pt idx="635">
                  <c:v>1944.3102011283568</c:v>
                </c:pt>
                <c:pt idx="636">
                  <c:v>1950.6840862719746</c:v>
                </c:pt>
                <c:pt idx="637">
                  <c:v>1957.0829172787187</c:v>
                </c:pt>
                <c:pt idx="638">
                  <c:v>1963.5065969142411</c:v>
                </c:pt>
                <c:pt idx="639">
                  <c:v>1969.9550260726555</c:v>
                </c:pt>
                <c:pt idx="640">
                  <c:v>1976.4281037747119</c:v>
                </c:pt>
                <c:pt idx="641">
                  <c:v>1982.9257271661183</c:v>
                </c:pt>
                <c:pt idx="642">
                  <c:v>1989.447791516006</c:v>
                </c:pt>
                <c:pt idx="643">
                  <c:v>1995.9941902155447</c:v>
                </c:pt>
                <c:pt idx="644">
                  <c:v>2002.5648147766988</c:v>
                </c:pt>
                <c:pt idx="645">
                  <c:v>2009.1595548311402</c:v>
                </c:pt>
                <c:pt idx="646">
                  <c:v>2015.7782981292985</c:v>
                </c:pt>
                <c:pt idx="647">
                  <c:v>2022.4209305395675</c:v>
                </c:pt>
                <c:pt idx="648">
                  <c:v>2029.0873360476601</c:v>
                </c:pt>
                <c:pt idx="649">
                  <c:v>2035.7773967561106</c:v>
                </c:pt>
                <c:pt idx="650">
                  <c:v>2042.4909928839299</c:v>
                </c:pt>
                <c:pt idx="651">
                  <c:v>2049.2280027664101</c:v>
                </c:pt>
                <c:pt idx="652">
                  <c:v>2055.9883028550798</c:v>
                </c:pt>
                <c:pt idx="653">
                  <c:v>2062.7717677178166</c:v>
                </c:pt>
                <c:pt idx="654">
                  <c:v>2069.5782700391055</c:v>
                </c:pt>
                <c:pt idx="655">
                  <c:v>2076.4076806204512</c:v>
                </c:pt>
                <c:pt idx="656">
                  <c:v>2083.259868380951</c:v>
                </c:pt>
                <c:pt idx="657">
                  <c:v>2090.1347003580113</c:v>
                </c:pt>
                <c:pt idx="658">
                  <c:v>2097.0320417082257</c:v>
                </c:pt>
                <c:pt idx="659">
                  <c:v>2103.9517557084073</c:v>
                </c:pt>
                <c:pt idx="660">
                  <c:v>2110.8937037567694</c:v>
                </c:pt>
                <c:pt idx="661">
                  <c:v>2117.8577453742719</c:v>
                </c:pt>
                <c:pt idx="662">
                  <c:v>2124.8437382061138</c:v>
                </c:pt>
                <c:pt idx="663">
                  <c:v>2131.8515380233921</c:v>
                </c:pt>
                <c:pt idx="664">
                  <c:v>2138.8809987249069</c:v>
                </c:pt>
                <c:pt idx="665">
                  <c:v>2145.9319723391282</c:v>
                </c:pt>
                <c:pt idx="666">
                  <c:v>2153.0043090263266</c:v>
                </c:pt>
                <c:pt idx="667">
                  <c:v>2160.0978570808466</c:v>
                </c:pt>
                <c:pt idx="668">
                  <c:v>2167.2124629335513</c:v>
                </c:pt>
                <c:pt idx="669">
                  <c:v>2174.3479711544205</c:v>
                </c:pt>
                <c:pt idx="670">
                  <c:v>2181.5042244553024</c:v>
                </c:pt>
                <c:pt idx="671">
                  <c:v>2188.6810636928344</c:v>
                </c:pt>
                <c:pt idx="672">
                  <c:v>2195.8783278715118</c:v>
                </c:pt>
                <c:pt idx="673">
                  <c:v>2203.0958541469226</c:v>
                </c:pt>
                <c:pt idx="674">
                  <c:v>2210.3334778291373</c:v>
                </c:pt>
                <c:pt idx="675">
                  <c:v>2217.5910323862654</c:v>
                </c:pt>
                <c:pt idx="676">
                  <c:v>2224.8683494481611</c:v>
                </c:pt>
                <c:pt idx="677">
                  <c:v>2232.1652588102957</c:v>
                </c:pt>
                <c:pt idx="678">
                  <c:v>2239.4815884377881</c:v>
                </c:pt>
                <c:pt idx="679">
                  <c:v>2246.8171644695985</c:v>
                </c:pt>
                <c:pt idx="680">
                  <c:v>2254.1718112228723</c:v>
                </c:pt>
                <c:pt idx="681">
                  <c:v>2261.5453511974588</c:v>
                </c:pt>
                <c:pt idx="682">
                  <c:v>2268.9376050805749</c:v>
                </c:pt>
                <c:pt idx="683">
                  <c:v>2276.348391751646</c:v>
                </c:pt>
                <c:pt idx="684">
                  <c:v>2283.7775282872863</c:v>
                </c:pt>
                <c:pt idx="685">
                  <c:v>2291.2248299664602</c:v>
                </c:pt>
                <c:pt idx="686">
                  <c:v>2298.6901102757934</c:v>
                </c:pt>
                <c:pt idx="687">
                  <c:v>2306.1731809150415</c:v>
                </c:pt>
                <c:pt idx="688">
                  <c:v>2313.6738518027269</c:v>
                </c:pt>
                <c:pt idx="689">
                  <c:v>2321.191931081938</c:v>
                </c:pt>
                <c:pt idx="690">
                  <c:v>2328.7272251262702</c:v>
                </c:pt>
                <c:pt idx="691">
                  <c:v>2336.2795385459522</c:v>
                </c:pt>
                <c:pt idx="692">
                  <c:v>2343.8486741941133</c:v>
                </c:pt>
                <c:pt idx="693">
                  <c:v>2351.4344331732236</c:v>
                </c:pt>
                <c:pt idx="694">
                  <c:v>2359.0366148416829</c:v>
                </c:pt>
                <c:pt idx="695">
                  <c:v>2366.6550168205795</c:v>
                </c:pt>
                <c:pt idx="696">
                  <c:v>2374.2894350006</c:v>
                </c:pt>
                <c:pt idx="697">
                  <c:v>2381.9396635491066</c:v>
                </c:pt>
                <c:pt idx="698">
                  <c:v>2389.6054949173654</c:v>
                </c:pt>
                <c:pt idx="699">
                  <c:v>2397.2867198479425</c:v>
                </c:pt>
                <c:pt idx="700">
                  <c:v>2404.9831273822492</c:v>
                </c:pt>
                <c:pt idx="701">
                  <c:v>2412.6945048682596</c:v>
                </c:pt>
                <c:pt idx="702">
                  <c:v>2420.4206379683683</c:v>
                </c:pt>
                <c:pt idx="703">
                  <c:v>2428.1613106674213</c:v>
                </c:pt>
                <c:pt idx="704">
                  <c:v>2435.9163052808995</c:v>
                </c:pt>
                <c:pt idx="705">
                  <c:v>2443.6854024632576</c:v>
                </c:pt>
                <c:pt idx="706">
                  <c:v>2451.4683812164267</c:v>
                </c:pt>
                <c:pt idx="707">
                  <c:v>2459.2650188984649</c:v>
                </c:pt>
                <c:pt idx="708">
                  <c:v>2467.0750912323711</c:v>
                </c:pt>
                <c:pt idx="709">
                  <c:v>2474.8983723150523</c:v>
                </c:pt>
                <c:pt idx="710">
                  <c:v>2482.7346346264485</c:v>
                </c:pt>
                <c:pt idx="711">
                  <c:v>2490.5836490388119</c:v>
                </c:pt>
                <c:pt idx="712">
                  <c:v>2498.4451848261419</c:v>
                </c:pt>
                <c:pt idx="713">
                  <c:v>2506.3190096737699</c:v>
                </c:pt>
                <c:pt idx="714">
                  <c:v>2514.2048896881074</c:v>
                </c:pt>
                <c:pt idx="715">
                  <c:v>2522.1025894065415</c:v>
                </c:pt>
                <c:pt idx="716">
                  <c:v>2530.0118718074837</c:v>
                </c:pt>
                <c:pt idx="717">
                  <c:v>2537.9324983205734</c:v>
                </c:pt>
                <c:pt idx="718">
                  <c:v>2545.8642288370338</c:v>
                </c:pt>
                <c:pt idx="719">
                  <c:v>2553.806821720179</c:v>
                </c:pt>
                <c:pt idx="720">
                  <c:v>2561.7600338160682</c:v>
                </c:pt>
                <c:pt idx="721">
                  <c:v>2569.7236204643195</c:v>
                </c:pt>
                <c:pt idx="722">
                  <c:v>2577.6973355090659</c:v>
                </c:pt>
                <c:pt idx="723">
                  <c:v>2585.6809313100644</c:v>
                </c:pt>
                <c:pt idx="724">
                  <c:v>2593.6741587539527</c:v>
                </c:pt>
                <c:pt idx="725">
                  <c:v>2601.6767672656556</c:v>
                </c:pt>
                <c:pt idx="726">
                  <c:v>2609.6885048199374</c:v>
                </c:pt>
                <c:pt idx="727">
                  <c:v>2617.7091179530998</c:v>
                </c:pt>
                <c:pt idx="728">
                  <c:v>2625.7383517748331</c:v>
                </c:pt>
                <c:pt idx="729">
                  <c:v>2633.7759499802041</c:v>
                </c:pt>
                <c:pt idx="730">
                  <c:v>2641.8216548617947</c:v>
                </c:pt>
                <c:pt idx="731">
                  <c:v>2649.8752073219848</c:v>
                </c:pt>
                <c:pt idx="732">
                  <c:v>2657.936346885373</c:v>
                </c:pt>
                <c:pt idx="733">
                  <c:v>2666.0048117113502</c:v>
                </c:pt>
                <c:pt idx="734">
                  <c:v>2674.0803386068033</c:v>
                </c:pt>
                <c:pt idx="735">
                  <c:v>2682.1626630389683</c:v>
                </c:pt>
                <c:pt idx="736">
                  <c:v>2690.2515191484263</c:v>
                </c:pt>
                <c:pt idx="737">
                  <c:v>2698.3466397622251</c:v>
                </c:pt>
                <c:pt idx="738">
                  <c:v>2706.4477564071585</c:v>
                </c:pt>
                <c:pt idx="739">
                  <c:v>2714.5545993231708</c:v>
                </c:pt>
                <c:pt idx="740">
                  <c:v>2722.6668974768972</c:v>
                </c:pt>
                <c:pt idx="741">
                  <c:v>2730.7843785753539</c:v>
                </c:pt>
                <c:pt idx="742">
                  <c:v>2738.906769079751</c:v>
                </c:pt>
                <c:pt idx="743">
                  <c:v>2747.0337942194392</c:v>
                </c:pt>
                <c:pt idx="744">
                  <c:v>2755.1651780060065</c:v>
                </c:pt>
                <c:pt idx="745">
                  <c:v>2763.3006432474845</c:v>
                </c:pt>
                <c:pt idx="746">
                  <c:v>2771.4399115627029</c:v>
                </c:pt>
                <c:pt idx="747">
                  <c:v>2779.5827033957739</c:v>
                </c:pt>
                <c:pt idx="748">
                  <c:v>2787.7287380306939</c:v>
                </c:pt>
                <c:pt idx="749">
                  <c:v>2795.8777336060912</c:v>
                </c:pt>
                <c:pt idx="750">
                  <c:v>2804.0294071300864</c:v>
                </c:pt>
                <c:pt idx="751">
                  <c:v>2812.1834744952921</c:v>
                </c:pt>
                <c:pt idx="752">
                  <c:v>2820.3396504939296</c:v>
                </c:pt>
                <c:pt idx="753">
                  <c:v>2828.4976488330758</c:v>
                </c:pt>
                <c:pt idx="754">
                  <c:v>2836.6571821500274</c:v>
                </c:pt>
                <c:pt idx="755">
                  <c:v>2844.8179620277961</c:v>
                </c:pt>
                <c:pt idx="756">
                  <c:v>2852.9796990107243</c:v>
                </c:pt>
                <c:pt idx="757">
                  <c:v>2861.1421026202102</c:v>
                </c:pt>
                <c:pt idx="758">
                  <c:v>2869.3048813705682</c:v>
                </c:pt>
                <c:pt idx="759">
                  <c:v>2877.4677427849956</c:v>
                </c:pt>
                <c:pt idx="760">
                  <c:v>2885.630393411665</c:v>
                </c:pt>
                <c:pt idx="761">
                  <c:v>2893.7925388399249</c:v>
                </c:pt>
                <c:pt idx="762">
                  <c:v>2901.9538837166219</c:v>
                </c:pt>
                <c:pt idx="763">
                  <c:v>2910.114131762532</c:v>
                </c:pt>
                <c:pt idx="764">
                  <c:v>2918.2729857889071</c:v>
                </c:pt>
                <c:pt idx="765">
                  <c:v>2926.4301477141316</c:v>
                </c:pt>
                <c:pt idx="766">
                  <c:v>2934.5853185804904</c:v>
                </c:pt>
                <c:pt idx="767">
                  <c:v>2942.738198571044</c:v>
                </c:pt>
                <c:pt idx="768">
                  <c:v>2950.8884870266102</c:v>
                </c:pt>
                <c:pt idx="769">
                  <c:v>2959.0358824628565</c:v>
                </c:pt>
                <c:pt idx="770">
                  <c:v>2967.180082587498</c:v>
                </c:pt>
                <c:pt idx="771">
                  <c:v>2975.3207843175892</c:v>
                </c:pt>
                <c:pt idx="772">
                  <c:v>2983.4576837969307</c:v>
                </c:pt>
                <c:pt idx="773">
                  <c:v>2991.590476413573</c:v>
                </c:pt>
                <c:pt idx="774">
                  <c:v>2999.7188568174156</c:v>
                </c:pt>
                <c:pt idx="775">
                  <c:v>3007.8425189379086</c:v>
                </c:pt>
                <c:pt idx="776">
                  <c:v>3015.9611560018557</c:v>
                </c:pt>
                <c:pt idx="777">
                  <c:v>3024.0744605513055</c:v>
                </c:pt>
                <c:pt idx="778">
                  <c:v>3032.182124461543</c:v>
                </c:pt>
                <c:pt idx="779">
                  <c:v>3040.2838389591689</c:v>
                </c:pt>
                <c:pt idx="780">
                  <c:v>3048.3792946402764</c:v>
                </c:pt>
                <c:pt idx="781">
                  <c:v>3056.4681814887167</c:v>
                </c:pt>
                <c:pt idx="782">
                  <c:v>3064.5501888944527</c:v>
                </c:pt>
                <c:pt idx="783">
                  <c:v>3072.6250056720005</c:v>
                </c:pt>
                <c:pt idx="784">
                  <c:v>3080.6923200789524</c:v>
                </c:pt>
                <c:pt idx="785">
                  <c:v>3088.7518198346042</c:v>
                </c:pt>
                <c:pt idx="786">
                  <c:v>3096.8031921386291</c:v>
                </c:pt>
                <c:pt idx="787">
                  <c:v>3104.8461236898775</c:v>
                </c:pt>
                <c:pt idx="788">
                  <c:v>3112.8803007052197</c:v>
                </c:pt>
                <c:pt idx="789">
                  <c:v>3120.9054089384954</c:v>
                </c:pt>
                <c:pt idx="790">
                  <c:v>3128.9211336995149</c:v>
                </c:pt>
                <c:pt idx="791">
                  <c:v>3136.9271598731607</c:v>
                </c:pt>
                <c:pt idx="792">
                  <c:v>3144.9231719385534</c:v>
                </c:pt>
                <c:pt idx="793">
                  <c:v>3152.9088539882778</c:v>
                </c:pt>
                <c:pt idx="794">
                  <c:v>3160.8838897477067</c:v>
                </c:pt>
                <c:pt idx="795">
                  <c:v>3168.8479625943701</c:v>
                </c:pt>
                <c:pt idx="796">
                  <c:v>3176.8007555774111</c:v>
                </c:pt>
                <c:pt idx="797">
                  <c:v>3184.7419514370927</c:v>
                </c:pt>
                <c:pt idx="798">
                  <c:v>3192.6712326243828</c:v>
                </c:pt>
                <c:pt idx="799">
                  <c:v>3200.5882813205963</c:v>
                </c:pt>
                <c:pt idx="800">
                  <c:v>3208.4927794571022</c:v>
                </c:pt>
                <c:pt idx="801">
                  <c:v>3216.3844087350849</c:v>
                </c:pt>
                <c:pt idx="802">
                  <c:v>3224.2628506453766</c:v>
                </c:pt>
                <c:pt idx="803">
                  <c:v>3232.1277864883336</c:v>
                </c:pt>
                <c:pt idx="804">
                  <c:v>3239.9788973937748</c:v>
                </c:pt>
                <c:pt idx="805">
                  <c:v>3247.8158643409797</c:v>
                </c:pt>
                <c:pt idx="806">
                  <c:v>3255.6383681787238</c:v>
                </c:pt>
                <c:pt idx="807">
                  <c:v>3263.4460896453816</c:v>
                </c:pt>
                <c:pt idx="808">
                  <c:v>3271.2387093890698</c:v>
                </c:pt>
                <c:pt idx="809">
                  <c:v>3279.0159079878326</c:v>
                </c:pt>
                <c:pt idx="810">
                  <c:v>3286.777365969891</c:v>
                </c:pt>
                <c:pt idx="811">
                  <c:v>3294.5227638339161</c:v>
                </c:pt>
                <c:pt idx="812">
                  <c:v>3302.2517820693565</c:v>
                </c:pt>
                <c:pt idx="813">
                  <c:v>3309.9641011768031</c:v>
                </c:pt>
                <c:pt idx="814">
                  <c:v>3317.6594016883987</c:v>
                </c:pt>
                <c:pt idx="815">
                  <c:v>3325.3373641882758</c:v>
                </c:pt>
                <c:pt idx="816">
                  <c:v>3332.9976693330318</c:v>
                </c:pt>
                <c:pt idx="817">
                  <c:v>3340.6399978722479</c:v>
                </c:pt>
                <c:pt idx="818">
                  <c:v>3348.26403066903</c:v>
                </c:pt>
                <c:pt idx="819">
                  <c:v>3355.8694487205871</c:v>
                </c:pt>
                <c:pt idx="820">
                  <c:v>3363.4559331788278</c:v>
                </c:pt>
                <c:pt idx="821">
                  <c:v>3371.0231653710043</c:v>
                </c:pt>
                <c:pt idx="822">
                  <c:v>3378.5708268203571</c:v>
                </c:pt>
                <c:pt idx="823">
                  <c:v>3386.0985992668052</c:v>
                </c:pt>
                <c:pt idx="824">
                  <c:v>3393.6061646876451</c:v>
                </c:pt>
                <c:pt idx="825">
                  <c:v>3401.0932053182742</c:v>
                </c:pt>
                <c:pt idx="826">
                  <c:v>3408.5594036729303</c:v>
                </c:pt>
                <c:pt idx="827">
                  <c:v>3416.0044425654587</c:v>
                </c:pt>
                <c:pt idx="828">
                  <c:v>3423.428005130078</c:v>
                </c:pt>
                <c:pt idx="829">
                  <c:v>3430.8297748421701</c:v>
                </c:pt>
                <c:pt idx="830">
                  <c:v>3438.2094355390791</c:v>
                </c:pt>
                <c:pt idx="831">
                  <c:v>3445.5666714409199</c:v>
                </c:pt>
                <c:pt idx="832">
                  <c:v>3452.9011671713979</c:v>
                </c:pt>
                <c:pt idx="833">
                  <c:v>3460.2126077786252</c:v>
                </c:pt>
                <c:pt idx="834">
                  <c:v>3467.5006787559551</c:v>
                </c:pt>
                <c:pt idx="835">
                  <c:v>3474.7650660628074</c:v>
                </c:pt>
                <c:pt idx="836">
                  <c:v>3482.0054561455026</c:v>
                </c:pt>
                <c:pt idx="837">
                  <c:v>3489.2215359580914</c:v>
                </c:pt>
                <c:pt idx="838">
                  <c:v>3496.4129929831843</c:v>
                </c:pt>
                <c:pt idx="839">
                  <c:v>3503.5795152527703</c:v>
                </c:pt>
                <c:pt idx="840">
                  <c:v>3510.7207913690372</c:v>
                </c:pt>
                <c:pt idx="841">
                  <c:v>3517.8365105251874</c:v>
                </c:pt>
                <c:pt idx="842">
                  <c:v>3524.9263625262229</c:v>
                </c:pt>
                <c:pt idx="843">
                  <c:v>3531.9900378097464</c:v>
                </c:pt>
                <c:pt idx="844">
                  <c:v>3539.0272274667323</c:v>
                </c:pt>
                <c:pt idx="845">
                  <c:v>3546.0376232622807</c:v>
                </c:pt>
                <c:pt idx="846">
                  <c:v>3553.0209176563726</c:v>
                </c:pt>
                <c:pt idx="847">
                  <c:v>3559.9768038245788</c:v>
                </c:pt>
                <c:pt idx="848">
                  <c:v>3566.9049756787767</c:v>
                </c:pt>
                <c:pt idx="849">
                  <c:v>3573.8051278878233</c:v>
                </c:pt>
                <c:pt idx="850">
                  <c:v>3580.6769558982178</c:v>
                </c:pt>
                <c:pt idx="851">
                  <c:v>3587.520155954729</c:v>
                </c:pt>
                <c:pt idx="852">
                  <c:v>3594.3344251210015</c:v>
                </c:pt>
                <c:pt idx="853">
                  <c:v>3601.1194613001298</c:v>
                </c:pt>
                <c:pt idx="854">
                  <c:v>3607.8749632551985</c:v>
                </c:pt>
                <c:pt idx="855">
                  <c:v>3614.6006306297973</c:v>
                </c:pt>
                <c:pt idx="856">
                  <c:v>3621.2961639684954</c:v>
                </c:pt>
                <c:pt idx="857">
                  <c:v>3627.9612647372719</c:v>
                </c:pt>
                <c:pt idx="858">
                  <c:v>3634.595635343931</c:v>
                </c:pt>
                <c:pt idx="859">
                  <c:v>3641.1989791584506</c:v>
                </c:pt>
                <c:pt idx="860">
                  <c:v>3647.771000533301</c:v>
                </c:pt>
                <c:pt idx="861">
                  <c:v>3654.3114048237262</c:v>
                </c:pt>
                <c:pt idx="862">
                  <c:v>3660.8198984079645</c:v>
                </c:pt>
                <c:pt idx="863">
                  <c:v>3667.2961887074398</c:v>
                </c:pt>
                <c:pt idx="864">
                  <c:v>3673.7399842068826</c:v>
                </c:pt>
                <c:pt idx="865">
                  <c:v>3680.1509944744212</c:v>
                </c:pt>
                <c:pt idx="866">
                  <c:v>3686.5289301816097</c:v>
                </c:pt>
                <c:pt idx="867">
                  <c:v>3692.8735031233923</c:v>
                </c:pt>
                <c:pt idx="868">
                  <c:v>3699.1844262380382</c:v>
                </c:pt>
                <c:pt idx="869">
                  <c:v>3705.4614136269897</c:v>
                </c:pt>
                <c:pt idx="870">
                  <c:v>3711.704180574669</c:v>
                </c:pt>
                <c:pt idx="871">
                  <c:v>3717.912443568217</c:v>
                </c:pt>
                <c:pt idx="872">
                  <c:v>3724.0859203171676</c:v>
                </c:pt>
                <c:pt idx="873">
                  <c:v>3730.224329773062</c:v>
                </c:pt>
                <c:pt idx="874">
                  <c:v>3736.3273921489917</c:v>
                </c:pt>
                <c:pt idx="875">
                  <c:v>3742.3948289390778</c:v>
                </c:pt>
                <c:pt idx="876">
                  <c:v>3748.4263629378752</c:v>
                </c:pt>
                <c:pt idx="877">
                  <c:v>3754.4217182597085</c:v>
                </c:pt>
                <c:pt idx="878">
                  <c:v>3760.3806203579311</c:v>
                </c:pt>
                <c:pt idx="879">
                  <c:v>3766.3027960441154</c:v>
                </c:pt>
                <c:pt idx="880">
                  <c:v>3772.1879735071561</c:v>
                </c:pt>
                <c:pt idx="881">
                  <c:v>3778.0358823323068</c:v>
                </c:pt>
                <c:pt idx="882">
                  <c:v>3783.8462535201261</c:v>
                </c:pt>
                <c:pt idx="883">
                  <c:v>3789.6188195053446</c:v>
                </c:pt>
                <c:pt idx="884">
                  <c:v>3795.3533141756529</c:v>
                </c:pt>
                <c:pt idx="885">
                  <c:v>3801.0494728903986</c:v>
                </c:pt>
                <c:pt idx="886">
                  <c:v>3806.7070324991969</c:v>
                </c:pt>
                <c:pt idx="887">
                  <c:v>3812.325731360454</c:v>
                </c:pt>
                <c:pt idx="888">
                  <c:v>3817.9053093598009</c:v>
                </c:pt>
                <c:pt idx="889">
                  <c:v>3823.4455079284344</c:v>
                </c:pt>
                <c:pt idx="890">
                  <c:v>3828.9460700613636</c:v>
                </c:pt>
                <c:pt idx="891">
                  <c:v>3834.4067403355557</c:v>
                </c:pt>
                <c:pt idx="892">
                  <c:v>3839.8272649279997</c:v>
                </c:pt>
                <c:pt idx="893">
                  <c:v>3845.2073916336585</c:v>
                </c:pt>
                <c:pt idx="894">
                  <c:v>3850.5468698833211</c:v>
                </c:pt>
                <c:pt idx="895">
                  <c:v>3855.8454507613624</c:v>
                </c:pt>
                <c:pt idx="896">
                  <c:v>3861.1028870233895</c:v>
                </c:pt>
                <c:pt idx="897">
                  <c:v>3866.3189331137874</c:v>
                </c:pt>
                <c:pt idx="898">
                  <c:v>3871.4933451831653</c:v>
                </c:pt>
                <c:pt idx="899">
                  <c:v>3876.6258811056723</c:v>
                </c:pt>
                <c:pt idx="900">
                  <c:v>3881.7163004962345</c:v>
                </c:pt>
                <c:pt idx="901">
                  <c:v>3886.7643647276545</c:v>
                </c:pt>
                <c:pt idx="902">
                  <c:v>3891.7698369476134</c:v>
                </c:pt>
                <c:pt idx="903">
                  <c:v>3896.7324820955469</c:v>
                </c:pt>
                <c:pt idx="904">
                  <c:v>3901.6520669194238</c:v>
                </c:pt>
                <c:pt idx="905">
                  <c:v>3906.5283599923832</c:v>
                </c:pt>
                <c:pt idx="906">
                  <c:v>3911.3611317292734</c:v>
                </c:pt>
                <c:pt idx="907">
                  <c:v>3916.1501544030543</c:v>
                </c:pt>
                <c:pt idx="908">
                  <c:v>3920.895202161098</c:v>
                </c:pt>
                <c:pt idx="909">
                  <c:v>3925.5960510413338</c:v>
                </c:pt>
                <c:pt idx="910">
                  <c:v>3930.2524789883119</c:v>
                </c:pt>
                <c:pt idx="911">
                  <c:v>3934.8642658690956</c:v>
                </c:pt>
                <c:pt idx="912">
                  <c:v>3939.4311934890643</c:v>
                </c:pt>
                <c:pt idx="913">
                  <c:v>3943.9530456075572</c:v>
                </c:pt>
                <c:pt idx="914">
                  <c:v>3948.4296079534097</c:v>
                </c:pt>
                <c:pt idx="915">
                  <c:v>3952.8606682403379</c:v>
                </c:pt>
                <c:pt idx="916">
                  <c:v>3957.2460161822091</c:v>
                </c:pt>
                <c:pt idx="917">
                  <c:v>3961.5854435081615</c:v>
                </c:pt>
                <c:pt idx="918">
                  <c:v>3965.878743977597</c:v>
                </c:pt>
                <c:pt idx="919">
                  <c:v>3970.1257133950307</c:v>
                </c:pt>
                <c:pt idx="920">
                  <c:v>3974.3261496248087</c:v>
                </c:pt>
                <c:pt idx="921">
                  <c:v>3978.4798526056766</c:v>
                </c:pt>
                <c:pt idx="922">
                  <c:v>3982.5866243652131</c:v>
                </c:pt>
                <c:pt idx="923">
                  <c:v>3986.6462690341232</c:v>
                </c:pt>
                <c:pt idx="924">
                  <c:v>3990.6585928603768</c:v>
                </c:pt>
                <c:pt idx="925">
                  <c:v>3994.6234042232054</c:v>
                </c:pt>
                <c:pt idx="926">
                  <c:v>3998.5405136469672</c:v>
                </c:pt>
                <c:pt idx="927">
                  <c:v>4002.4097338148385</c:v>
                </c:pt>
                <c:pt idx="928">
                  <c:v>4006.2308795823733</c:v>
                </c:pt>
                <c:pt idx="929">
                  <c:v>4010.0037679909128</c:v>
                </c:pt>
                <c:pt idx="930">
                  <c:v>4013.7282182808294</c:v>
                </c:pt>
                <c:pt idx="931">
                  <c:v>4017.4040519046362</c:v>
                </c:pt>
                <c:pt idx="932">
                  <c:v>4021.0310925399235</c:v>
                </c:pt>
                <c:pt idx="933">
                  <c:v>4024.6091661021596</c:v>
                </c:pt>
                <c:pt idx="934">
                  <c:v>4028.1381007573127</c:v>
                </c:pt>
                <c:pt idx="935">
                  <c:v>4031.6177269343402</c:v>
                </c:pt>
                <c:pt idx="936">
                  <c:v>4035.0478773374953</c:v>
                </c:pt>
                <c:pt idx="937">
                  <c:v>4038.4283869584938</c:v>
                </c:pt>
                <c:pt idx="938">
                  <c:v>4041.7590930885008</c:v>
                </c:pt>
                <c:pt idx="939">
                  <c:v>4045.039835329977</c:v>
                </c:pt>
                <c:pt idx="940">
                  <c:v>4048.2704556083395</c:v>
                </c:pt>
                <c:pt idx="941">
                  <c:v>4051.4507981834763</c:v>
                </c:pt>
                <c:pt idx="942">
                  <c:v>4054.5807096610811</c:v>
                </c:pt>
                <c:pt idx="943">
                  <c:v>4057.6600390038343</c:v>
                </c:pt>
                <c:pt idx="944">
                  <c:v>4060.6886375424092</c:v>
                </c:pt>
                <c:pt idx="945">
                  <c:v>4063.6663589863069</c:v>
                </c:pt>
                <c:pt idx="946">
                  <c:v>4066.5930594345355</c:v>
                </c:pt>
                <c:pt idx="947">
                  <c:v>4069.4685973861006</c:v>
                </c:pt>
                <c:pt idx="948">
                  <c:v>4072.2928337503363</c:v>
                </c:pt>
                <c:pt idx="949">
                  <c:v>4075.065631857065</c:v>
                </c:pt>
                <c:pt idx="950">
                  <c:v>4077.7868574665722</c:v>
                </c:pt>
                <c:pt idx="951">
                  <c:v>4080.4563787794223</c:v>
                </c:pt>
                <c:pt idx="952">
                  <c:v>4083.0740664460868</c:v>
                </c:pt>
                <c:pt idx="953">
                  <c:v>4085.6397935764044</c:v>
                </c:pt>
                <c:pt idx="954">
                  <c:v>4088.1534357488604</c:v>
                </c:pt>
                <c:pt idx="955">
                  <c:v>4090.6148710196885</c:v>
                </c:pt>
                <c:pt idx="956">
                  <c:v>4093.0239799317942</c:v>
                </c:pt>
                <c:pt idx="957">
                  <c:v>4095.3806455235053</c:v>
                </c:pt>
                <c:pt idx="958">
                  <c:v>4097.6847533371274</c:v>
                </c:pt>
                <c:pt idx="959">
                  <c:v>4099.9361914273359</c:v>
                </c:pt>
                <c:pt idx="960">
                  <c:v>4102.1348503693707</c:v>
                </c:pt>
                <c:pt idx="961">
                  <c:v>4104.2806232670637</c:v>
                </c:pt>
                <c:pt idx="962">
                  <c:v>4106.373405760668</c:v>
                </c:pt>
                <c:pt idx="963">
                  <c:v>4108.4130960345101</c:v>
                </c:pt>
                <c:pt idx="964">
                  <c:v>4110.3995948244665</c:v>
                </c:pt>
                <c:pt idx="965">
                  <c:v>4112.3328054252324</c:v>
                </c:pt>
                <c:pt idx="966">
                  <c:v>4114.2126336974252</c:v>
                </c:pt>
                <c:pt idx="967">
                  <c:v>4116.0389880745006</c:v>
                </c:pt>
                <c:pt idx="968">
                  <c:v>4117.8117795694579</c:v>
                </c:pt>
                <c:pt idx="969">
                  <c:v>4119.5309217813892</c:v>
                </c:pt>
                <c:pt idx="970">
                  <c:v>4121.1963309018192</c:v>
                </c:pt>
                <c:pt idx="971">
                  <c:v>4122.8079257208592</c:v>
                </c:pt>
                <c:pt idx="972">
                  <c:v>4124.3656276331803</c:v>
                </c:pt>
                <c:pt idx="973">
                  <c:v>4125.8693606437855</c:v>
                </c:pt>
                <c:pt idx="974">
                  <c:v>4127.3190513735935</c:v>
                </c:pt>
                <c:pt idx="975">
                  <c:v>4128.7146290648379</c:v>
                </c:pt>
                <c:pt idx="976">
                  <c:v>4130.0560255862692</c:v>
                </c:pt>
                <c:pt idx="977">
                  <c:v>4131.3431754381618</c:v>
                </c:pt>
                <c:pt idx="978">
                  <c:v>4132.5760157571331</c:v>
                </c:pt>
                <c:pt idx="979">
                  <c:v>4133.7544863207704</c:v>
                </c:pt>
                <c:pt idx="980">
                  <c:v>4134.8785295520556</c:v>
                </c:pt>
                <c:pt idx="981">
                  <c:v>4135.9480905236142</c:v>
                </c:pt>
                <c:pt idx="982">
                  <c:v>4136.9631169617369</c:v>
                </c:pt>
                <c:pt idx="983">
                  <c:v>4137.9235592502509</c:v>
                </c:pt>
                <c:pt idx="984">
                  <c:v>4138.8293704341531</c:v>
                </c:pt>
                <c:pt idx="985">
                  <c:v>4139.6805062230778</c:v>
                </c:pt>
                <c:pt idx="986">
                  <c:v>4140.4769249945566</c:v>
                </c:pt>
                <c:pt idx="987">
                  <c:v>4141.2185877970751</c:v>
                </c:pt>
                <c:pt idx="988">
                  <c:v>4141.9054583529523</c:v>
                </c:pt>
                <c:pt idx="989">
                  <c:v>4142.5375030610039</c:v>
                </c:pt>
                <c:pt idx="990">
                  <c:v>4143.1146909990275</c:v>
                </c:pt>
                <c:pt idx="991">
                  <c:v>4143.6369939260658</c:v>
                </c:pt>
                <c:pt idx="992">
                  <c:v>4144.1043862845008</c:v>
                </c:pt>
                <c:pt idx="993">
                  <c:v>4144.5168452019243</c:v>
                </c:pt>
                <c:pt idx="994">
                  <c:v>4144.8743504928379</c:v>
                </c:pt>
                <c:pt idx="995">
                  <c:v>4145.1768846601235</c:v>
                </c:pt>
                <c:pt idx="996">
                  <c:v>4145.424432896345</c:v>
                </c:pt>
                <c:pt idx="997">
                  <c:v>4145.6169830848357</c:v>
                </c:pt>
                <c:pt idx="998">
                  <c:v>4145.7545258005894</c:v>
                </c:pt>
                <c:pt idx="999">
                  <c:v>4145.8370543109559</c:v>
                </c:pt>
                <c:pt idx="1000">
                  <c:v>4145.8645645761353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1001472"/>
        <c:axId val="230999168"/>
      </c:scatterChart>
      <c:valAx>
        <c:axId val="231001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Popularity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0999168"/>
        <c:crosses val="autoZero"/>
        <c:crossBetween val="midCat"/>
      </c:valAx>
      <c:valAx>
        <c:axId val="230999168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Price Paid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31001472"/>
        <c:crossesAt val="0"/>
        <c:crossBetween val="midCat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4" workbookViewId="0"/>
  </sheetViews>
  <pageMargins left="0.7" right="0.7" top="0.75" bottom="0.75" header="0.3" footer="0.3"/>
  <pageSetup orientation="landscape" horizontalDpi="0" verticalDpi="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48700" cy="627126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2"/>
  <sheetViews>
    <sheetView topLeftCell="A3" zoomScale="50" zoomScaleNormal="50" workbookViewId="0">
      <selection activeCell="D62" sqref="D62"/>
    </sheetView>
  </sheetViews>
  <sheetFormatPr defaultColWidth="11.19921875" defaultRowHeight="15.6" x14ac:dyDescent="0.3"/>
  <cols>
    <col min="1" max="2" width="10.796875" style="1" customWidth="1"/>
    <col min="3" max="3" width="21.796875" style="2" customWidth="1"/>
    <col min="4" max="4" width="11.19921875" customWidth="1"/>
    <col min="5" max="5" width="17.3984375" customWidth="1"/>
    <col min="6" max="6" width="11.19921875" customWidth="1"/>
    <col min="7" max="7" width="15" style="4" customWidth="1"/>
    <col min="8" max="8" width="11.19921875" customWidth="1"/>
    <col min="9" max="9" width="11.19921875" style="10" customWidth="1"/>
    <col min="10" max="10" width="17.19921875" customWidth="1"/>
    <col min="11" max="11" width="18" customWidth="1"/>
    <col min="12" max="12" width="11.19921875" customWidth="1"/>
    <col min="13" max="13" width="17.3984375" style="4" customWidth="1"/>
    <col min="14" max="14" width="18.3984375" customWidth="1"/>
    <col min="15" max="15" width="17" customWidth="1"/>
    <col min="16" max="16" width="11.19921875" customWidth="1"/>
    <col min="17" max="17" width="14.796875" customWidth="1"/>
  </cols>
  <sheetData>
    <row r="1" spans="1:18" x14ac:dyDescent="0.3">
      <c r="A1" s="12" t="s">
        <v>55</v>
      </c>
      <c r="B1" s="12" t="s">
        <v>53</v>
      </c>
      <c r="C1" s="14"/>
      <c r="N1" s="8"/>
    </row>
    <row r="2" spans="1:18" x14ac:dyDescent="0.3">
      <c r="A2" s="13">
        <v>299.36918138041733</v>
      </c>
      <c r="B2" s="13">
        <v>543.33333333333337</v>
      </c>
      <c r="C2" s="14"/>
      <c r="E2" s="4"/>
      <c r="F2" s="8"/>
      <c r="J2" s="11"/>
      <c r="K2" s="8"/>
      <c r="L2" s="9"/>
      <c r="N2" s="8"/>
      <c r="O2" s="9"/>
      <c r="Q2" s="9"/>
      <c r="R2" s="9"/>
    </row>
    <row r="3" spans="1:18" x14ac:dyDescent="0.3">
      <c r="A3" s="13">
        <v>388.45103691813802</v>
      </c>
      <c r="B3" s="13">
        <v>727.67857142857144</v>
      </c>
      <c r="C3" s="14"/>
      <c r="E3" s="4"/>
      <c r="F3" s="8"/>
      <c r="J3" s="11"/>
      <c r="K3" s="8"/>
      <c r="L3" s="9"/>
      <c r="N3" s="8"/>
      <c r="O3" s="9"/>
      <c r="Q3" s="9"/>
      <c r="R3" s="9"/>
    </row>
    <row r="4" spans="1:18" x14ac:dyDescent="0.3">
      <c r="A4" s="13">
        <v>1052.220654895666</v>
      </c>
      <c r="B4" s="13">
        <v>775.49371633752253</v>
      </c>
      <c r="E4" s="3"/>
      <c r="J4" s="11"/>
      <c r="K4" s="8"/>
      <c r="L4" s="9"/>
      <c r="N4" s="8"/>
      <c r="O4" s="9"/>
      <c r="Q4" s="9"/>
      <c r="R4" s="9"/>
    </row>
    <row r="5" spans="1:18" x14ac:dyDescent="0.3">
      <c r="A5" s="13">
        <v>479.92784590690206</v>
      </c>
      <c r="B5" s="13">
        <v>775.49371633752253</v>
      </c>
      <c r="J5" s="11"/>
      <c r="K5" s="8"/>
      <c r="L5" s="9"/>
      <c r="N5" s="8"/>
      <c r="O5" s="9"/>
      <c r="Q5" s="9"/>
      <c r="R5" s="9"/>
    </row>
    <row r="6" spans="1:18" x14ac:dyDescent="0.3">
      <c r="A6" s="13">
        <v>274.89900481540928</v>
      </c>
      <c r="B6" s="13">
        <v>775.49371633752253</v>
      </c>
      <c r="J6" s="11"/>
      <c r="K6" s="8"/>
      <c r="L6" s="9"/>
      <c r="N6" s="8"/>
      <c r="O6" s="9"/>
      <c r="Q6" s="9"/>
      <c r="R6" s="9"/>
    </row>
    <row r="7" spans="1:18" x14ac:dyDescent="0.3">
      <c r="A7" s="13">
        <v>158.07611556982343</v>
      </c>
      <c r="B7" s="13">
        <v>785.83990297149785</v>
      </c>
      <c r="J7" s="11"/>
      <c r="K7" s="8"/>
      <c r="L7" s="9"/>
      <c r="N7" s="8"/>
      <c r="O7" s="9"/>
      <c r="Q7" s="9"/>
      <c r="R7" s="9"/>
    </row>
    <row r="8" spans="1:18" x14ac:dyDescent="0.3">
      <c r="A8" s="13">
        <v>152.33373996789726</v>
      </c>
      <c r="B8" s="13">
        <v>792.08435207823959</v>
      </c>
      <c r="E8" s="4"/>
      <c r="J8" s="11"/>
      <c r="K8" s="8"/>
      <c r="L8" s="9"/>
      <c r="N8" s="8"/>
      <c r="O8" s="9"/>
      <c r="Q8" s="9"/>
      <c r="R8" s="9"/>
    </row>
    <row r="9" spans="1:18" x14ac:dyDescent="0.3">
      <c r="A9" s="13">
        <v>83.783556982343498</v>
      </c>
      <c r="B9" s="13">
        <v>792.08435207823959</v>
      </c>
      <c r="E9" s="8"/>
      <c r="J9" s="11"/>
      <c r="K9" s="8"/>
      <c r="L9" s="9"/>
      <c r="N9" s="8"/>
      <c r="O9" s="9"/>
      <c r="Q9" s="9"/>
      <c r="R9" s="9"/>
    </row>
    <row r="10" spans="1:18" x14ac:dyDescent="0.3">
      <c r="A10" s="13">
        <v>74.638632423756022</v>
      </c>
      <c r="B10" s="13">
        <v>792.08435207823959</v>
      </c>
      <c r="J10" s="11"/>
      <c r="K10" s="8"/>
      <c r="L10" s="9"/>
      <c r="N10" s="8"/>
      <c r="O10" s="9"/>
      <c r="Q10" s="9"/>
      <c r="R10" s="9"/>
    </row>
    <row r="11" spans="1:18" x14ac:dyDescent="0.3">
      <c r="A11" s="13">
        <v>365.60097592295341</v>
      </c>
      <c r="B11" s="13">
        <v>798.92108508014803</v>
      </c>
      <c r="J11" s="11"/>
      <c r="K11" s="8"/>
      <c r="L11" s="9"/>
      <c r="N11" s="8"/>
      <c r="O11" s="9"/>
      <c r="Q11" s="9"/>
      <c r="R11" s="9"/>
    </row>
    <row r="12" spans="1:18" x14ac:dyDescent="0.3">
      <c r="A12" s="13">
        <v>139.23193579454252</v>
      </c>
      <c r="B12" s="13">
        <v>798.92108508014803</v>
      </c>
      <c r="J12" s="11"/>
      <c r="K12" s="8"/>
      <c r="L12" s="9"/>
      <c r="N12" s="8"/>
      <c r="O12" s="9"/>
      <c r="Q12" s="9"/>
      <c r="R12" s="9"/>
    </row>
    <row r="13" spans="1:18" x14ac:dyDescent="0.3">
      <c r="A13" s="13">
        <v>2975.3835890850719</v>
      </c>
      <c r="B13" s="13">
        <v>804.87577639751555</v>
      </c>
      <c r="J13" s="11"/>
      <c r="K13" s="8"/>
      <c r="L13" s="9"/>
      <c r="N13" s="8"/>
      <c r="O13" s="9"/>
      <c r="Q13" s="9"/>
      <c r="R13" s="9"/>
    </row>
    <row r="14" spans="1:18" x14ac:dyDescent="0.3">
      <c r="A14" s="13">
        <v>1200.0003081861958</v>
      </c>
      <c r="B14" s="13">
        <v>822.76190476190482</v>
      </c>
      <c r="J14" s="11"/>
      <c r="K14" s="8"/>
      <c r="L14" s="9"/>
      <c r="N14" s="8"/>
      <c r="O14" s="9"/>
      <c r="Q14" s="9"/>
      <c r="R14" s="9"/>
    </row>
    <row r="15" spans="1:18" x14ac:dyDescent="0.3">
      <c r="A15" s="13">
        <v>175.18380096308186</v>
      </c>
      <c r="B15" s="13">
        <v>822.76190476190482</v>
      </c>
      <c r="J15" s="11"/>
      <c r="K15" s="8"/>
      <c r="L15" s="9"/>
      <c r="N15" s="8"/>
      <c r="O15" s="9"/>
      <c r="Q15" s="9"/>
      <c r="R15" s="9"/>
    </row>
    <row r="16" spans="1:18" x14ac:dyDescent="0.3">
      <c r="A16" s="13">
        <v>76.166869983948629</v>
      </c>
      <c r="B16" s="13">
        <v>822.76190476190482</v>
      </c>
      <c r="J16" s="11"/>
      <c r="K16" s="8"/>
      <c r="L16" s="9"/>
      <c r="N16" s="8"/>
      <c r="O16" s="9"/>
      <c r="Q16" s="9"/>
      <c r="R16" s="9"/>
    </row>
    <row r="17" spans="1:18" x14ac:dyDescent="0.3">
      <c r="A17" s="13">
        <v>1006.2448988764045</v>
      </c>
      <c r="B17" s="13">
        <v>833.34405144694529</v>
      </c>
      <c r="J17" s="11"/>
      <c r="K17" s="8"/>
      <c r="L17" s="9"/>
      <c r="N17" s="8"/>
      <c r="O17" s="9"/>
      <c r="Q17" s="9"/>
      <c r="R17" s="9"/>
    </row>
    <row r="18" spans="1:18" x14ac:dyDescent="0.3">
      <c r="A18" s="13">
        <v>732.50355698234341</v>
      </c>
      <c r="B18" s="13">
        <v>839.82501620220353</v>
      </c>
      <c r="J18" s="11"/>
      <c r="K18" s="8"/>
      <c r="L18" s="9"/>
      <c r="N18" s="8"/>
      <c r="O18" s="9"/>
      <c r="Q18" s="9"/>
      <c r="R18" s="9"/>
    </row>
    <row r="19" spans="1:18" x14ac:dyDescent="0.3">
      <c r="A19" s="13">
        <v>198.03386195826644</v>
      </c>
      <c r="B19" s="13">
        <v>839.82501620220353</v>
      </c>
      <c r="E19" s="9"/>
      <c r="J19" s="11"/>
      <c r="K19" s="8"/>
      <c r="L19" s="9"/>
      <c r="N19" s="8"/>
      <c r="O19" s="9"/>
      <c r="Q19" s="9"/>
      <c r="R19" s="9"/>
    </row>
    <row r="20" spans="1:18" x14ac:dyDescent="0.3">
      <c r="A20" s="13">
        <v>2175.8733996789724</v>
      </c>
      <c r="B20" s="13">
        <v>851.49253731343288</v>
      </c>
      <c r="J20" s="11"/>
      <c r="K20" s="8"/>
      <c r="L20" s="9"/>
      <c r="N20" s="8"/>
      <c r="O20" s="9"/>
      <c r="Q20" s="9"/>
      <c r="R20" s="9"/>
    </row>
    <row r="21" spans="1:18" x14ac:dyDescent="0.3">
      <c r="A21" s="13">
        <v>2354.7078202247189</v>
      </c>
      <c r="B21" s="13">
        <v>891.84445973847198</v>
      </c>
      <c r="J21" s="11"/>
      <c r="K21" s="8"/>
      <c r="L21" s="9"/>
      <c r="N21" s="8"/>
      <c r="O21" s="9"/>
      <c r="Q21" s="9"/>
      <c r="R21" s="9"/>
    </row>
    <row r="22" spans="1:18" x14ac:dyDescent="0.3">
      <c r="A22" s="13">
        <v>152.33373996789726</v>
      </c>
      <c r="B22" s="13">
        <v>891.84445973847198</v>
      </c>
      <c r="J22" s="11"/>
      <c r="K22" s="8"/>
      <c r="L22" s="9"/>
      <c r="N22" s="8"/>
      <c r="O22" s="9"/>
      <c r="Q22" s="9"/>
      <c r="R22" s="9"/>
    </row>
    <row r="23" spans="1:18" x14ac:dyDescent="0.3">
      <c r="A23" s="13">
        <v>391.03280898876403</v>
      </c>
      <c r="B23" s="13">
        <v>893.68965517241384</v>
      </c>
      <c r="J23" s="11"/>
      <c r="K23" s="8"/>
      <c r="L23" s="9"/>
      <c r="N23" s="8"/>
      <c r="O23" s="9"/>
      <c r="Q23" s="9"/>
      <c r="R23" s="9"/>
    </row>
    <row r="24" spans="1:18" x14ac:dyDescent="0.3">
      <c r="A24" s="13">
        <v>83.783556982343498</v>
      </c>
      <c r="B24" s="13">
        <v>893.68965517241384</v>
      </c>
      <c r="J24" s="11"/>
      <c r="K24" s="8"/>
      <c r="L24" s="9"/>
      <c r="N24" s="8"/>
      <c r="O24" s="9"/>
      <c r="Q24" s="9"/>
      <c r="R24" s="9"/>
    </row>
    <row r="25" spans="1:18" x14ac:dyDescent="0.3">
      <c r="A25" s="13">
        <v>794.53040128410908</v>
      </c>
      <c r="B25" s="13">
        <v>934.28262436914201</v>
      </c>
      <c r="J25" s="11"/>
      <c r="K25" s="8"/>
      <c r="L25" s="9"/>
      <c r="N25" s="8"/>
      <c r="O25" s="9"/>
      <c r="Q25" s="9"/>
      <c r="R25" s="9"/>
    </row>
    <row r="26" spans="1:18" x14ac:dyDescent="0.3">
      <c r="A26" s="13">
        <v>319.90085393258425</v>
      </c>
      <c r="B26" s="13">
        <v>934.28262436914201</v>
      </c>
      <c r="J26" s="11"/>
      <c r="K26" s="8"/>
      <c r="L26" s="9"/>
      <c r="N26" s="8"/>
      <c r="O26" s="9"/>
      <c r="Q26" s="9"/>
      <c r="R26" s="9"/>
    </row>
    <row r="27" spans="1:18" x14ac:dyDescent="0.3">
      <c r="A27" s="13">
        <v>274.2007319422151</v>
      </c>
      <c r="B27" s="13">
        <v>967.05223880597021</v>
      </c>
      <c r="J27" s="11"/>
      <c r="K27" s="8"/>
      <c r="L27" s="9"/>
      <c r="N27" s="8"/>
      <c r="O27" s="9"/>
      <c r="Q27" s="9"/>
      <c r="R27" s="9"/>
    </row>
    <row r="28" spans="1:18" x14ac:dyDescent="0.3">
      <c r="A28" s="13">
        <v>304.66747993579452</v>
      </c>
      <c r="B28" s="13">
        <v>975.79066265060237</v>
      </c>
      <c r="J28" s="11"/>
      <c r="K28" s="8"/>
      <c r="L28" s="9"/>
      <c r="N28" s="8"/>
      <c r="O28" s="9"/>
      <c r="Q28" s="9"/>
      <c r="R28" s="9"/>
    </row>
    <row r="29" spans="1:18" x14ac:dyDescent="0.3">
      <c r="A29" s="13">
        <v>159.95042696629213</v>
      </c>
      <c r="B29" s="13">
        <v>975.79066265060237</v>
      </c>
      <c r="J29" s="11"/>
      <c r="K29" s="8"/>
      <c r="L29" s="9"/>
      <c r="N29" s="8"/>
      <c r="O29" s="9"/>
      <c r="Q29" s="9"/>
      <c r="R29" s="9"/>
    </row>
    <row r="30" spans="1:18" x14ac:dyDescent="0.3">
      <c r="A30" s="13">
        <v>129.48367897271268</v>
      </c>
      <c r="B30" s="13">
        <v>975.79066265060237</v>
      </c>
      <c r="J30" s="11"/>
      <c r="K30" s="8"/>
      <c r="L30" s="9"/>
      <c r="N30" s="8"/>
      <c r="O30" s="9"/>
      <c r="Q30" s="9"/>
      <c r="R30" s="9"/>
    </row>
    <row r="31" spans="1:18" x14ac:dyDescent="0.3">
      <c r="A31" s="13">
        <v>68.550182985553775</v>
      </c>
      <c r="B31" s="13">
        <v>975.79066265060237</v>
      </c>
      <c r="J31" s="11"/>
      <c r="K31" s="8"/>
      <c r="L31" s="9"/>
      <c r="N31" s="8"/>
      <c r="O31" s="9"/>
      <c r="Q31" s="9"/>
      <c r="R31" s="9"/>
    </row>
    <row r="32" spans="1:18" x14ac:dyDescent="0.3">
      <c r="A32" s="13">
        <v>1085.9582600321028</v>
      </c>
      <c r="B32" s="13">
        <v>987.6905487804878</v>
      </c>
      <c r="J32" s="11"/>
      <c r="K32" s="8"/>
      <c r="L32" s="9"/>
      <c r="N32" s="8"/>
      <c r="O32" s="9"/>
      <c r="Q32" s="9"/>
      <c r="R32" s="9"/>
    </row>
    <row r="33" spans="1:18" x14ac:dyDescent="0.3">
      <c r="A33" s="13">
        <v>251.35067094703049</v>
      </c>
      <c r="B33" s="13">
        <v>987.6905487804878</v>
      </c>
      <c r="J33" s="11"/>
      <c r="K33" s="8"/>
      <c r="L33" s="9"/>
      <c r="N33" s="8"/>
      <c r="O33" s="9"/>
      <c r="Q33" s="9"/>
      <c r="R33" s="9"/>
    </row>
    <row r="34" spans="1:18" x14ac:dyDescent="0.3">
      <c r="A34" s="13">
        <v>895.47064526484746</v>
      </c>
      <c r="B34" s="13">
        <v>1005.3141970519782</v>
      </c>
      <c r="J34" s="11"/>
      <c r="K34" s="8"/>
      <c r="L34" s="9"/>
      <c r="N34" s="8"/>
      <c r="O34" s="9"/>
      <c r="Q34" s="9"/>
      <c r="R34" s="9"/>
    </row>
    <row r="35" spans="1:18" x14ac:dyDescent="0.3">
      <c r="A35" s="13">
        <v>91.400243980738352</v>
      </c>
      <c r="B35" s="13">
        <v>1006.0947204968944</v>
      </c>
      <c r="J35" s="11"/>
      <c r="K35" s="8"/>
      <c r="L35" s="9"/>
      <c r="N35" s="8"/>
      <c r="O35" s="9"/>
      <c r="Q35" s="9"/>
      <c r="R35" s="9"/>
    </row>
    <row r="36" spans="1:18" x14ac:dyDescent="0.3">
      <c r="A36" s="13">
        <v>159.95042696629213</v>
      </c>
      <c r="B36" s="13">
        <v>1050.121555915721</v>
      </c>
      <c r="J36" s="11"/>
      <c r="K36" s="8"/>
      <c r="L36" s="9"/>
      <c r="N36" s="8"/>
      <c r="O36" s="9"/>
      <c r="Q36" s="9"/>
      <c r="R36" s="9"/>
    </row>
    <row r="37" spans="1:18" x14ac:dyDescent="0.3">
      <c r="A37" s="13">
        <v>1955.9388828250401</v>
      </c>
      <c r="B37" s="13">
        <v>1096.3197969543146</v>
      </c>
      <c r="J37" s="11"/>
      <c r="K37" s="8"/>
      <c r="L37" s="9"/>
      <c r="N37" s="8"/>
      <c r="O37" s="9"/>
      <c r="Q37" s="9"/>
      <c r="R37" s="9"/>
    </row>
    <row r="38" spans="1:18" x14ac:dyDescent="0.3">
      <c r="A38" s="13">
        <v>91.400243980738352</v>
      </c>
      <c r="B38" s="13">
        <v>1117.1120689655172</v>
      </c>
      <c r="J38" s="11"/>
      <c r="K38" s="8"/>
      <c r="L38" s="9"/>
      <c r="N38" s="8"/>
      <c r="O38" s="9"/>
      <c r="Q38" s="9"/>
      <c r="R38" s="9"/>
    </row>
    <row r="39" spans="1:18" x14ac:dyDescent="0.3">
      <c r="A39" s="13">
        <v>1013.4389470304975</v>
      </c>
      <c r="B39" s="13">
        <v>1144.743816254417</v>
      </c>
      <c r="J39" s="11"/>
      <c r="K39" s="8"/>
      <c r="L39" s="9"/>
      <c r="N39" s="8"/>
      <c r="O39" s="9"/>
      <c r="Q39" s="9"/>
      <c r="R39" s="9"/>
    </row>
    <row r="40" spans="1:18" x14ac:dyDescent="0.3">
      <c r="A40" s="13">
        <v>205.65054895666131</v>
      </c>
      <c r="B40" s="13">
        <v>1173.7771739130435</v>
      </c>
      <c r="J40" s="11"/>
      <c r="K40" s="8"/>
      <c r="L40" s="9"/>
      <c r="N40" s="8"/>
      <c r="O40" s="9"/>
      <c r="Q40" s="9"/>
      <c r="R40" s="9"/>
    </row>
    <row r="41" spans="1:18" x14ac:dyDescent="0.3">
      <c r="A41" s="13">
        <v>3691.5481733547349</v>
      </c>
      <c r="B41" s="13">
        <v>1207.6887232059646</v>
      </c>
      <c r="J41" s="11"/>
      <c r="K41" s="8"/>
      <c r="L41" s="9"/>
      <c r="N41" s="8"/>
      <c r="O41" s="9"/>
      <c r="Q41" s="9"/>
      <c r="R41" s="9"/>
    </row>
    <row r="42" spans="1:18" x14ac:dyDescent="0.3">
      <c r="A42" s="13">
        <v>1999.2011749598714</v>
      </c>
      <c r="B42" s="13">
        <v>1207.6887232059646</v>
      </c>
      <c r="J42" s="11"/>
      <c r="K42" s="8"/>
      <c r="L42" s="9"/>
      <c r="N42" s="8"/>
      <c r="O42" s="9"/>
      <c r="Q42" s="9"/>
      <c r="R42" s="9"/>
    </row>
    <row r="43" spans="1:18" x14ac:dyDescent="0.3">
      <c r="A43" s="13">
        <v>835.00572712680571</v>
      </c>
      <c r="B43" s="13">
        <v>1231.7965779467679</v>
      </c>
      <c r="J43" s="11"/>
      <c r="K43" s="8"/>
      <c r="L43" s="9"/>
      <c r="N43" s="8"/>
      <c r="O43" s="9"/>
      <c r="Q43" s="9"/>
      <c r="R43" s="9"/>
    </row>
    <row r="44" spans="1:18" x14ac:dyDescent="0.3">
      <c r="A44" s="13">
        <v>114.25030497592294</v>
      </c>
      <c r="B44" s="13">
        <v>1290.6872509960158</v>
      </c>
      <c r="J44" s="11"/>
      <c r="K44" s="8"/>
      <c r="L44" s="9"/>
      <c r="N44" s="8"/>
      <c r="O44" s="9"/>
      <c r="Q44" s="9"/>
      <c r="R44" s="9"/>
    </row>
    <row r="45" spans="1:18" x14ac:dyDescent="0.3">
      <c r="A45" s="13">
        <v>68.550182985553775</v>
      </c>
      <c r="B45" s="13">
        <v>1290.6872509960158</v>
      </c>
      <c r="J45" s="11"/>
      <c r="K45" s="8"/>
      <c r="L45" s="9"/>
      <c r="N45" s="8"/>
      <c r="O45" s="9"/>
      <c r="Q45" s="9"/>
      <c r="R45" s="9"/>
    </row>
    <row r="46" spans="1:18" x14ac:dyDescent="0.3">
      <c r="A46" s="13">
        <v>106.93375280898876</v>
      </c>
      <c r="B46" s="13">
        <v>1376.0998810939359</v>
      </c>
      <c r="J46" s="11"/>
      <c r="K46" s="8"/>
      <c r="L46" s="9"/>
      <c r="N46" s="8"/>
      <c r="O46" s="9"/>
      <c r="Q46" s="9"/>
      <c r="R46" s="9"/>
    </row>
    <row r="47" spans="1:18" x14ac:dyDescent="0.3">
      <c r="A47" s="13">
        <v>388.45103691813802</v>
      </c>
      <c r="B47" s="13">
        <v>1529.0547588005213</v>
      </c>
      <c r="J47" s="11"/>
      <c r="K47" s="8"/>
      <c r="L47" s="9"/>
      <c r="N47" s="8"/>
      <c r="O47" s="9"/>
      <c r="Q47" s="9"/>
      <c r="R47" s="9"/>
    </row>
    <row r="48" spans="1:18" x14ac:dyDescent="0.3">
      <c r="A48" s="13">
        <v>411.98099518459065</v>
      </c>
      <c r="B48" s="13">
        <v>1799.1169977924947</v>
      </c>
      <c r="J48" s="11"/>
      <c r="K48" s="8"/>
      <c r="L48" s="9"/>
      <c r="N48" s="8"/>
      <c r="O48" s="9"/>
      <c r="Q48" s="9"/>
      <c r="R48" s="9"/>
    </row>
    <row r="49" spans="1:18" x14ac:dyDescent="0.3">
      <c r="A49" s="13">
        <v>224.42735152487961</v>
      </c>
      <c r="B49" s="13">
        <v>1927.5318374772587</v>
      </c>
      <c r="J49" s="11"/>
      <c r="K49" s="8"/>
      <c r="L49" s="9"/>
      <c r="N49" s="8"/>
      <c r="O49" s="9"/>
      <c r="Q49" s="9"/>
      <c r="R49" s="9"/>
    </row>
    <row r="50" spans="1:18" x14ac:dyDescent="0.3">
      <c r="A50" s="13">
        <v>1298.4414703049758</v>
      </c>
      <c r="B50" s="13">
        <v>2206.4297800338409</v>
      </c>
      <c r="J50" s="11"/>
      <c r="K50" s="8"/>
      <c r="L50" s="9"/>
      <c r="N50" s="8"/>
      <c r="O50" s="9"/>
      <c r="Q50" s="9"/>
      <c r="R50" s="9"/>
    </row>
    <row r="51" spans="1:18" x14ac:dyDescent="0.3">
      <c r="A51" s="13">
        <v>266.58404494382023</v>
      </c>
      <c r="B51" s="13">
        <v>2378.5407725321888</v>
      </c>
      <c r="J51" s="11"/>
      <c r="K51" s="8"/>
      <c r="L51" s="9"/>
      <c r="N51" s="8"/>
      <c r="O51" s="9"/>
      <c r="Q51" s="9"/>
      <c r="R51" s="9"/>
    </row>
    <row r="52" spans="1:18" x14ac:dyDescent="0.3">
      <c r="A52" s="13">
        <v>767.13544141251998</v>
      </c>
      <c r="B52" s="13">
        <v>2930.8747753145594</v>
      </c>
      <c r="J52" s="11"/>
      <c r="K52" s="8"/>
      <c r="L52" s="9"/>
      <c r="N52" s="8"/>
      <c r="O52" s="9"/>
      <c r="Q52" s="9"/>
      <c r="R52" s="9"/>
    </row>
    <row r="53" spans="1:18" x14ac:dyDescent="0.3">
      <c r="A53" s="13">
        <v>10692.922016051363</v>
      </c>
      <c r="B53" s="13">
        <v>4145.6647398843934</v>
      </c>
      <c r="J53" s="11"/>
      <c r="K53" s="8"/>
      <c r="L53" s="9"/>
      <c r="N53" s="8"/>
      <c r="O53" s="9"/>
      <c r="Q53" s="9"/>
      <c r="R53" s="9"/>
    </row>
    <row r="54" spans="1:18" x14ac:dyDescent="0.3">
      <c r="J54" s="11"/>
      <c r="K54" s="8"/>
      <c r="Q54" s="9"/>
      <c r="R54" s="9"/>
    </row>
    <row r="55" spans="1:18" x14ac:dyDescent="0.3">
      <c r="J55" s="11"/>
      <c r="K55" s="8"/>
      <c r="Q55" s="9"/>
      <c r="R55" s="9"/>
    </row>
    <row r="56" spans="1:18" x14ac:dyDescent="0.3">
      <c r="J56" s="11"/>
      <c r="K56" s="8"/>
      <c r="Q56" s="9"/>
      <c r="R56" s="9"/>
    </row>
    <row r="57" spans="1:18" x14ac:dyDescent="0.3">
      <c r="J57" s="11"/>
      <c r="K57" s="8"/>
      <c r="Q57" s="9"/>
      <c r="R57" s="9"/>
    </row>
    <row r="58" spans="1:18" x14ac:dyDescent="0.3">
      <c r="J58" s="11"/>
      <c r="K58" s="8"/>
      <c r="Q58" s="9"/>
      <c r="R58" s="9"/>
    </row>
    <row r="59" spans="1:18" x14ac:dyDescent="0.3">
      <c r="J59" s="11"/>
      <c r="K59" s="8"/>
      <c r="Q59" s="9"/>
      <c r="R59" s="9"/>
    </row>
    <row r="60" spans="1:18" x14ac:dyDescent="0.3">
      <c r="J60" s="11"/>
      <c r="K60" s="8"/>
      <c r="Q60" s="9"/>
      <c r="R60" s="9"/>
    </row>
    <row r="61" spans="1:18" x14ac:dyDescent="0.3">
      <c r="J61" s="11"/>
      <c r="K61" s="8"/>
      <c r="Q61" s="9"/>
      <c r="R61" s="9"/>
    </row>
    <row r="62" spans="1:18" x14ac:dyDescent="0.3">
      <c r="J62" s="11"/>
      <c r="K62" s="8"/>
      <c r="Q62" s="9"/>
      <c r="R62" s="9"/>
    </row>
    <row r="63" spans="1:18" x14ac:dyDescent="0.3">
      <c r="J63" s="11"/>
      <c r="K63" s="8"/>
      <c r="Q63" s="9"/>
      <c r="R63" s="9"/>
    </row>
    <row r="64" spans="1:18" x14ac:dyDescent="0.3">
      <c r="J64" s="11"/>
      <c r="K64" s="8"/>
      <c r="Q64" s="9"/>
      <c r="R64" s="9"/>
    </row>
    <row r="65" spans="10:18" x14ac:dyDescent="0.3">
      <c r="J65" s="11"/>
      <c r="K65" s="8"/>
      <c r="Q65" s="9"/>
      <c r="R65" s="9"/>
    </row>
    <row r="66" spans="10:18" x14ac:dyDescent="0.3">
      <c r="J66" s="11"/>
      <c r="K66" s="8"/>
      <c r="Q66" s="9"/>
      <c r="R66" s="9"/>
    </row>
    <row r="67" spans="10:18" x14ac:dyDescent="0.3">
      <c r="J67" s="11"/>
      <c r="K67" s="8"/>
      <c r="Q67" s="9"/>
      <c r="R67" s="9"/>
    </row>
    <row r="68" spans="10:18" x14ac:dyDescent="0.3">
      <c r="J68" s="11"/>
      <c r="K68" s="8"/>
      <c r="Q68" s="9"/>
      <c r="R68" s="9"/>
    </row>
    <row r="69" spans="10:18" x14ac:dyDescent="0.3">
      <c r="J69" s="11"/>
      <c r="K69" s="8"/>
      <c r="Q69" s="9"/>
      <c r="R69" s="9"/>
    </row>
    <row r="70" spans="10:18" x14ac:dyDescent="0.3">
      <c r="J70" s="11"/>
      <c r="K70" s="8"/>
      <c r="Q70" s="9"/>
      <c r="R70" s="9"/>
    </row>
    <row r="71" spans="10:18" x14ac:dyDescent="0.3">
      <c r="J71" s="11"/>
      <c r="K71" s="8"/>
      <c r="Q71" s="9"/>
      <c r="R71" s="9"/>
    </row>
    <row r="72" spans="10:18" x14ac:dyDescent="0.3">
      <c r="J72" s="11"/>
      <c r="K72" s="8"/>
      <c r="Q72" s="9"/>
      <c r="R72" s="9"/>
    </row>
    <row r="73" spans="10:18" x14ac:dyDescent="0.3">
      <c r="J73" s="11"/>
      <c r="K73" s="8"/>
      <c r="Q73" s="9"/>
      <c r="R73" s="9"/>
    </row>
    <row r="74" spans="10:18" x14ac:dyDescent="0.3">
      <c r="J74" s="11"/>
      <c r="K74" s="8"/>
      <c r="Q74" s="9"/>
      <c r="R74" s="9"/>
    </row>
    <row r="75" spans="10:18" x14ac:dyDescent="0.3">
      <c r="J75" s="11"/>
      <c r="K75" s="8"/>
      <c r="Q75" s="9"/>
      <c r="R75" s="9"/>
    </row>
    <row r="76" spans="10:18" x14ac:dyDescent="0.3">
      <c r="J76" s="11"/>
      <c r="K76" s="8"/>
      <c r="Q76" s="9"/>
      <c r="R76" s="9"/>
    </row>
    <row r="77" spans="10:18" x14ac:dyDescent="0.3">
      <c r="J77" s="11"/>
      <c r="K77" s="8"/>
      <c r="Q77" s="9"/>
      <c r="R77" s="9"/>
    </row>
    <row r="78" spans="10:18" x14ac:dyDescent="0.3">
      <c r="J78" s="11"/>
      <c r="K78" s="8"/>
      <c r="Q78" s="9"/>
      <c r="R78" s="9"/>
    </row>
    <row r="79" spans="10:18" x14ac:dyDescent="0.3">
      <c r="J79" s="11"/>
      <c r="K79" s="8"/>
      <c r="Q79" s="9"/>
      <c r="R79" s="9"/>
    </row>
    <row r="80" spans="10:18" x14ac:dyDescent="0.3">
      <c r="J80" s="11"/>
      <c r="K80" s="8"/>
      <c r="Q80" s="9"/>
      <c r="R80" s="9"/>
    </row>
    <row r="81" spans="10:18" x14ac:dyDescent="0.3">
      <c r="J81" s="11"/>
      <c r="K81" s="8"/>
      <c r="Q81" s="9"/>
      <c r="R81" s="9"/>
    </row>
    <row r="82" spans="10:18" x14ac:dyDescent="0.3">
      <c r="J82" s="11"/>
      <c r="K82" s="8"/>
      <c r="Q82" s="9"/>
      <c r="R82" s="9"/>
    </row>
    <row r="83" spans="10:18" x14ac:dyDescent="0.3">
      <c r="J83" s="11"/>
      <c r="K83" s="8"/>
      <c r="Q83" s="9"/>
      <c r="R83" s="9"/>
    </row>
    <row r="84" spans="10:18" x14ac:dyDescent="0.3">
      <c r="J84" s="11"/>
      <c r="K84" s="8"/>
      <c r="Q84" s="9"/>
      <c r="R84" s="9"/>
    </row>
    <row r="85" spans="10:18" x14ac:dyDescent="0.3">
      <c r="J85" s="11"/>
      <c r="K85" s="8"/>
      <c r="Q85" s="9"/>
      <c r="R85" s="9"/>
    </row>
    <row r="86" spans="10:18" x14ac:dyDescent="0.3">
      <c r="J86" s="11"/>
      <c r="K86" s="8"/>
      <c r="Q86" s="9"/>
      <c r="R86" s="9"/>
    </row>
    <row r="87" spans="10:18" x14ac:dyDescent="0.3">
      <c r="J87" s="11"/>
      <c r="K87" s="8"/>
      <c r="Q87" s="9"/>
      <c r="R87" s="9"/>
    </row>
    <row r="88" spans="10:18" x14ac:dyDescent="0.3">
      <c r="J88" s="11"/>
      <c r="K88" s="8"/>
      <c r="Q88" s="9"/>
      <c r="R88" s="9"/>
    </row>
    <row r="89" spans="10:18" x14ac:dyDescent="0.3">
      <c r="J89" s="11"/>
      <c r="K89" s="8"/>
      <c r="Q89" s="9"/>
      <c r="R89" s="9"/>
    </row>
    <row r="90" spans="10:18" x14ac:dyDescent="0.3">
      <c r="J90" s="11"/>
      <c r="K90" s="8"/>
      <c r="Q90" s="9"/>
      <c r="R90" s="9"/>
    </row>
    <row r="91" spans="10:18" x14ac:dyDescent="0.3">
      <c r="J91" s="11"/>
      <c r="K91" s="8"/>
      <c r="Q91" s="9"/>
      <c r="R91" s="9"/>
    </row>
    <row r="92" spans="10:18" x14ac:dyDescent="0.3">
      <c r="J92" s="11"/>
      <c r="K92" s="8"/>
      <c r="Q92" s="9"/>
      <c r="R92" s="9"/>
    </row>
    <row r="93" spans="10:18" x14ac:dyDescent="0.3">
      <c r="J93" s="11"/>
      <c r="K93" s="8"/>
      <c r="Q93" s="9"/>
      <c r="R93" s="9"/>
    </row>
    <row r="94" spans="10:18" x14ac:dyDescent="0.3">
      <c r="J94" s="11"/>
      <c r="K94" s="8"/>
      <c r="Q94" s="9"/>
      <c r="R94" s="9"/>
    </row>
    <row r="95" spans="10:18" x14ac:dyDescent="0.3">
      <c r="J95" s="11"/>
      <c r="K95" s="8"/>
      <c r="Q95" s="9"/>
      <c r="R95" s="9"/>
    </row>
    <row r="96" spans="10:18" x14ac:dyDescent="0.3">
      <c r="J96" s="11"/>
      <c r="K96" s="8"/>
      <c r="Q96" s="9"/>
      <c r="R96" s="9"/>
    </row>
    <row r="97" spans="10:18" x14ac:dyDescent="0.3">
      <c r="J97" s="11"/>
      <c r="K97" s="8"/>
      <c r="Q97" s="9"/>
      <c r="R97" s="9"/>
    </row>
    <row r="98" spans="10:18" x14ac:dyDescent="0.3">
      <c r="J98" s="11"/>
      <c r="K98" s="8"/>
      <c r="Q98" s="9"/>
      <c r="R98" s="9"/>
    </row>
    <row r="99" spans="10:18" x14ac:dyDescent="0.3">
      <c r="J99" s="11"/>
      <c r="K99" s="8"/>
      <c r="Q99" s="9"/>
      <c r="R99" s="9"/>
    </row>
    <row r="100" spans="10:18" x14ac:dyDescent="0.3">
      <c r="J100" s="11"/>
      <c r="K100" s="8"/>
      <c r="Q100" s="9"/>
      <c r="R100" s="9"/>
    </row>
    <row r="101" spans="10:18" x14ac:dyDescent="0.3">
      <c r="J101" s="11"/>
      <c r="K101" s="8"/>
      <c r="Q101" s="9"/>
      <c r="R101" s="9"/>
    </row>
    <row r="102" spans="10:18" x14ac:dyDescent="0.3">
      <c r="J102" s="11"/>
      <c r="K102" s="8"/>
      <c r="Q102" s="9"/>
      <c r="R102" s="9"/>
    </row>
    <row r="103" spans="10:18" x14ac:dyDescent="0.3">
      <c r="J103" s="11"/>
      <c r="K103" s="8"/>
      <c r="Q103" s="9"/>
      <c r="R103" s="9"/>
    </row>
    <row r="104" spans="10:18" x14ac:dyDescent="0.3">
      <c r="J104" s="11"/>
      <c r="K104" s="8"/>
      <c r="Q104" s="9"/>
      <c r="R104" s="9"/>
    </row>
    <row r="105" spans="10:18" x14ac:dyDescent="0.3">
      <c r="J105" s="11"/>
      <c r="K105" s="8"/>
      <c r="Q105" s="9"/>
      <c r="R105" s="9"/>
    </row>
    <row r="106" spans="10:18" x14ac:dyDescent="0.3">
      <c r="J106" s="11"/>
      <c r="K106" s="8"/>
      <c r="Q106" s="9"/>
      <c r="R106" s="9"/>
    </row>
    <row r="107" spans="10:18" x14ac:dyDescent="0.3">
      <c r="J107" s="11"/>
      <c r="K107" s="8"/>
      <c r="Q107" s="9"/>
      <c r="R107" s="9"/>
    </row>
    <row r="108" spans="10:18" x14ac:dyDescent="0.3">
      <c r="J108" s="11"/>
      <c r="K108" s="8"/>
      <c r="Q108" s="9"/>
      <c r="R108" s="9"/>
    </row>
    <row r="109" spans="10:18" x14ac:dyDescent="0.3">
      <c r="J109" s="11"/>
      <c r="K109" s="8"/>
      <c r="Q109" s="9"/>
      <c r="R109" s="9"/>
    </row>
    <row r="110" spans="10:18" x14ac:dyDescent="0.3">
      <c r="J110" s="11"/>
      <c r="K110" s="8"/>
      <c r="Q110" s="9"/>
      <c r="R110" s="9"/>
    </row>
    <row r="111" spans="10:18" x14ac:dyDescent="0.3">
      <c r="J111" s="11"/>
      <c r="K111" s="8"/>
      <c r="Q111" s="9"/>
      <c r="R111" s="9"/>
    </row>
    <row r="112" spans="10:18" x14ac:dyDescent="0.3">
      <c r="J112" s="11"/>
      <c r="K112" s="8"/>
      <c r="Q112" s="9"/>
      <c r="R112" s="9"/>
    </row>
    <row r="113" spans="10:18" x14ac:dyDescent="0.3">
      <c r="J113" s="11"/>
      <c r="K113" s="8"/>
      <c r="Q113" s="9"/>
      <c r="R113" s="9"/>
    </row>
    <row r="114" spans="10:18" x14ac:dyDescent="0.3">
      <c r="J114" s="11"/>
      <c r="K114" s="8"/>
      <c r="Q114" s="9"/>
      <c r="R114" s="9"/>
    </row>
    <row r="115" spans="10:18" x14ac:dyDescent="0.3">
      <c r="J115" s="11"/>
      <c r="K115" s="8"/>
      <c r="Q115" s="9"/>
      <c r="R115" s="9"/>
    </row>
    <row r="116" spans="10:18" x14ac:dyDescent="0.3">
      <c r="J116" s="11"/>
      <c r="K116" s="8"/>
      <c r="Q116" s="9"/>
      <c r="R116" s="9"/>
    </row>
    <row r="117" spans="10:18" x14ac:dyDescent="0.3">
      <c r="J117" s="11"/>
      <c r="K117" s="8"/>
      <c r="Q117" s="9"/>
      <c r="R117" s="9"/>
    </row>
    <row r="118" spans="10:18" x14ac:dyDescent="0.3">
      <c r="J118" s="11"/>
      <c r="K118" s="8"/>
      <c r="Q118" s="9"/>
      <c r="R118" s="9"/>
    </row>
    <row r="119" spans="10:18" x14ac:dyDescent="0.3">
      <c r="J119" s="11"/>
      <c r="K119" s="8"/>
      <c r="Q119" s="9"/>
      <c r="R119" s="9"/>
    </row>
    <row r="120" spans="10:18" x14ac:dyDescent="0.3">
      <c r="J120" s="11"/>
      <c r="K120" s="8"/>
      <c r="Q120" s="9"/>
      <c r="R120" s="9"/>
    </row>
    <row r="121" spans="10:18" x14ac:dyDescent="0.3">
      <c r="J121" s="11"/>
      <c r="K121" s="8"/>
      <c r="Q121" s="9"/>
      <c r="R121" s="9"/>
    </row>
    <row r="122" spans="10:18" x14ac:dyDescent="0.3">
      <c r="J122" s="11"/>
      <c r="K122" s="8"/>
      <c r="Q122" s="9"/>
      <c r="R122" s="9"/>
    </row>
    <row r="123" spans="10:18" x14ac:dyDescent="0.3">
      <c r="J123" s="11"/>
      <c r="K123" s="8"/>
      <c r="Q123" s="9"/>
      <c r="R123" s="9"/>
    </row>
    <row r="124" spans="10:18" x14ac:dyDescent="0.3">
      <c r="J124" s="11"/>
      <c r="K124" s="8"/>
      <c r="Q124" s="9"/>
      <c r="R124" s="9"/>
    </row>
    <row r="125" spans="10:18" x14ac:dyDescent="0.3">
      <c r="J125" s="11"/>
      <c r="K125" s="8"/>
      <c r="Q125" s="9"/>
      <c r="R125" s="9"/>
    </row>
    <row r="126" spans="10:18" x14ac:dyDescent="0.3">
      <c r="J126" s="11"/>
      <c r="K126" s="8"/>
      <c r="Q126" s="9"/>
      <c r="R126" s="9"/>
    </row>
    <row r="127" spans="10:18" x14ac:dyDescent="0.3">
      <c r="J127" s="11"/>
      <c r="K127" s="8"/>
      <c r="Q127" s="9"/>
      <c r="R127" s="9"/>
    </row>
    <row r="128" spans="10:18" x14ac:dyDescent="0.3">
      <c r="J128" s="11"/>
      <c r="K128" s="8"/>
      <c r="Q128" s="9"/>
      <c r="R128" s="9"/>
    </row>
    <row r="129" spans="10:18" x14ac:dyDescent="0.3">
      <c r="J129" s="11"/>
      <c r="K129" s="8"/>
      <c r="Q129" s="9"/>
      <c r="R129" s="9"/>
    </row>
    <row r="130" spans="10:18" x14ac:dyDescent="0.3">
      <c r="J130" s="11"/>
      <c r="K130" s="8"/>
      <c r="Q130" s="9"/>
      <c r="R130" s="9"/>
    </row>
    <row r="131" spans="10:18" x14ac:dyDescent="0.3">
      <c r="J131" s="11"/>
      <c r="K131" s="8"/>
      <c r="Q131" s="9"/>
      <c r="R131" s="9"/>
    </row>
    <row r="132" spans="10:18" x14ac:dyDescent="0.3">
      <c r="J132" s="11"/>
      <c r="K132" s="8"/>
      <c r="Q132" s="9"/>
      <c r="R132" s="9"/>
    </row>
    <row r="133" spans="10:18" x14ac:dyDescent="0.3">
      <c r="J133" s="11"/>
      <c r="K133" s="8"/>
      <c r="Q133" s="9"/>
      <c r="R133" s="9"/>
    </row>
    <row r="134" spans="10:18" x14ac:dyDescent="0.3">
      <c r="J134" s="11"/>
      <c r="K134" s="8"/>
      <c r="Q134" s="9"/>
      <c r="R134" s="9"/>
    </row>
    <row r="135" spans="10:18" x14ac:dyDescent="0.3">
      <c r="J135" s="11"/>
      <c r="K135" s="8"/>
      <c r="Q135" s="9"/>
      <c r="R135" s="9"/>
    </row>
    <row r="136" spans="10:18" x14ac:dyDescent="0.3">
      <c r="J136" s="11"/>
      <c r="K136" s="8"/>
      <c r="Q136" s="9"/>
      <c r="R136" s="9"/>
    </row>
    <row r="137" spans="10:18" x14ac:dyDescent="0.3">
      <c r="J137" s="11"/>
      <c r="K137" s="8"/>
      <c r="Q137" s="9"/>
      <c r="R137" s="9"/>
    </row>
    <row r="138" spans="10:18" x14ac:dyDescent="0.3">
      <c r="J138" s="11"/>
      <c r="K138" s="8"/>
      <c r="Q138" s="9"/>
      <c r="R138" s="9"/>
    </row>
    <row r="139" spans="10:18" x14ac:dyDescent="0.3">
      <c r="J139" s="11"/>
      <c r="K139" s="8"/>
      <c r="Q139" s="9"/>
      <c r="R139" s="9"/>
    </row>
    <row r="140" spans="10:18" x14ac:dyDescent="0.3">
      <c r="J140" s="11"/>
      <c r="K140" s="8"/>
      <c r="Q140" s="9"/>
      <c r="R140" s="9"/>
    </row>
    <row r="141" spans="10:18" x14ac:dyDescent="0.3">
      <c r="J141" s="11"/>
      <c r="K141" s="8"/>
      <c r="Q141" s="9"/>
      <c r="R141" s="9"/>
    </row>
    <row r="142" spans="10:18" x14ac:dyDescent="0.3">
      <c r="J142" s="11"/>
      <c r="K142" s="8"/>
      <c r="Q142" s="9"/>
      <c r="R142" s="9"/>
    </row>
    <row r="143" spans="10:18" x14ac:dyDescent="0.3">
      <c r="J143" s="11"/>
      <c r="K143" s="8"/>
      <c r="Q143" s="9"/>
      <c r="R143" s="9"/>
    </row>
    <row r="144" spans="10:18" x14ac:dyDescent="0.3">
      <c r="J144" s="11"/>
      <c r="K144" s="8"/>
      <c r="Q144" s="9"/>
      <c r="R144" s="9"/>
    </row>
    <row r="145" spans="10:18" x14ac:dyDescent="0.3">
      <c r="J145" s="11"/>
      <c r="K145" s="8"/>
      <c r="Q145" s="9"/>
      <c r="R145" s="9"/>
    </row>
    <row r="146" spans="10:18" x14ac:dyDescent="0.3">
      <c r="J146" s="11"/>
      <c r="K146" s="8"/>
      <c r="Q146" s="9"/>
      <c r="R146" s="9"/>
    </row>
    <row r="147" spans="10:18" x14ac:dyDescent="0.3">
      <c r="J147" s="11"/>
      <c r="K147" s="8"/>
      <c r="Q147" s="9"/>
      <c r="R147" s="9"/>
    </row>
    <row r="148" spans="10:18" x14ac:dyDescent="0.3">
      <c r="J148" s="11"/>
      <c r="K148" s="8"/>
      <c r="Q148" s="9"/>
      <c r="R148" s="9"/>
    </row>
    <row r="149" spans="10:18" x14ac:dyDescent="0.3">
      <c r="J149" s="11"/>
      <c r="K149" s="8"/>
      <c r="Q149" s="9"/>
      <c r="R149" s="9"/>
    </row>
    <row r="150" spans="10:18" x14ac:dyDescent="0.3">
      <c r="J150" s="11"/>
      <c r="K150" s="8"/>
      <c r="Q150" s="9"/>
      <c r="R150" s="9"/>
    </row>
    <row r="151" spans="10:18" x14ac:dyDescent="0.3">
      <c r="J151" s="11"/>
      <c r="K151" s="8"/>
      <c r="Q151" s="9"/>
      <c r="R151" s="9"/>
    </row>
    <row r="152" spans="10:18" x14ac:dyDescent="0.3">
      <c r="J152" s="11"/>
      <c r="K152" s="8"/>
      <c r="Q152" s="9"/>
      <c r="R152" s="9"/>
    </row>
    <row r="153" spans="10:18" x14ac:dyDescent="0.3">
      <c r="J153" s="11"/>
      <c r="K153" s="8"/>
      <c r="Q153" s="9"/>
      <c r="R153" s="9"/>
    </row>
    <row r="154" spans="10:18" x14ac:dyDescent="0.3">
      <c r="J154" s="11"/>
      <c r="K154" s="8"/>
      <c r="Q154" s="9"/>
      <c r="R154" s="9"/>
    </row>
    <row r="155" spans="10:18" x14ac:dyDescent="0.3">
      <c r="J155" s="11"/>
      <c r="K155" s="8"/>
      <c r="Q155" s="9"/>
      <c r="R155" s="9"/>
    </row>
    <row r="156" spans="10:18" x14ac:dyDescent="0.3">
      <c r="J156" s="11"/>
      <c r="K156" s="8"/>
      <c r="Q156" s="9"/>
      <c r="R156" s="9"/>
    </row>
    <row r="157" spans="10:18" x14ac:dyDescent="0.3">
      <c r="J157" s="11"/>
      <c r="K157" s="8"/>
      <c r="Q157" s="9"/>
      <c r="R157" s="9"/>
    </row>
    <row r="158" spans="10:18" x14ac:dyDescent="0.3">
      <c r="J158" s="11"/>
      <c r="K158" s="8"/>
      <c r="Q158" s="9"/>
      <c r="R158" s="9"/>
    </row>
    <row r="159" spans="10:18" x14ac:dyDescent="0.3">
      <c r="J159" s="11"/>
      <c r="K159" s="8"/>
      <c r="Q159" s="9"/>
      <c r="R159" s="9"/>
    </row>
    <row r="160" spans="10:18" x14ac:dyDescent="0.3">
      <c r="J160" s="11"/>
      <c r="K160" s="8"/>
      <c r="Q160" s="9"/>
      <c r="R160" s="9"/>
    </row>
    <row r="161" spans="10:18" x14ac:dyDescent="0.3">
      <c r="J161" s="11"/>
      <c r="K161" s="8"/>
      <c r="Q161" s="9"/>
      <c r="R161" s="9"/>
    </row>
    <row r="162" spans="10:18" x14ac:dyDescent="0.3">
      <c r="J162" s="11"/>
      <c r="K162" s="8"/>
      <c r="Q162" s="9"/>
      <c r="R162" s="9"/>
    </row>
    <row r="163" spans="10:18" x14ac:dyDescent="0.3">
      <c r="J163" s="11"/>
      <c r="K163" s="8"/>
      <c r="Q163" s="9"/>
      <c r="R163" s="9"/>
    </row>
    <row r="164" spans="10:18" x14ac:dyDescent="0.3">
      <c r="J164" s="11"/>
      <c r="K164" s="8"/>
      <c r="Q164" s="9"/>
      <c r="R164" s="9"/>
    </row>
    <row r="165" spans="10:18" x14ac:dyDescent="0.3">
      <c r="J165" s="11"/>
      <c r="K165" s="8"/>
      <c r="Q165" s="9"/>
      <c r="R165" s="9"/>
    </row>
    <row r="166" spans="10:18" x14ac:dyDescent="0.3">
      <c r="J166" s="11"/>
      <c r="K166" s="8"/>
      <c r="Q166" s="9"/>
      <c r="R166" s="9"/>
    </row>
    <row r="167" spans="10:18" x14ac:dyDescent="0.3">
      <c r="J167" s="11"/>
      <c r="K167" s="8"/>
      <c r="Q167" s="9"/>
      <c r="R167" s="9"/>
    </row>
    <row r="168" spans="10:18" x14ac:dyDescent="0.3">
      <c r="J168" s="11"/>
      <c r="K168" s="8"/>
      <c r="Q168" s="9"/>
      <c r="R168" s="9"/>
    </row>
    <row r="169" spans="10:18" x14ac:dyDescent="0.3">
      <c r="J169" s="11"/>
      <c r="K169" s="8"/>
      <c r="Q169" s="9"/>
      <c r="R169" s="9"/>
    </row>
    <row r="170" spans="10:18" x14ac:dyDescent="0.3">
      <c r="J170" s="11"/>
      <c r="K170" s="8"/>
      <c r="Q170" s="9"/>
      <c r="R170" s="9"/>
    </row>
    <row r="171" spans="10:18" x14ac:dyDescent="0.3">
      <c r="J171" s="11"/>
      <c r="K171" s="8"/>
      <c r="Q171" s="9"/>
      <c r="R171" s="9"/>
    </row>
    <row r="172" spans="10:18" x14ac:dyDescent="0.3">
      <c r="J172" s="11"/>
      <c r="K172" s="8"/>
      <c r="Q172" s="9"/>
      <c r="R172" s="9"/>
    </row>
    <row r="173" spans="10:18" x14ac:dyDescent="0.3">
      <c r="J173" s="11"/>
      <c r="K173" s="8"/>
      <c r="Q173" s="9"/>
      <c r="R173" s="9"/>
    </row>
    <row r="174" spans="10:18" x14ac:dyDescent="0.3">
      <c r="J174" s="11"/>
      <c r="K174" s="8"/>
      <c r="Q174" s="9"/>
      <c r="R174" s="9"/>
    </row>
    <row r="175" spans="10:18" x14ac:dyDescent="0.3">
      <c r="J175" s="11"/>
      <c r="K175" s="8"/>
      <c r="Q175" s="9"/>
      <c r="R175" s="9"/>
    </row>
    <row r="176" spans="10:18" x14ac:dyDescent="0.3">
      <c r="J176" s="11"/>
      <c r="K176" s="8"/>
      <c r="Q176" s="9"/>
      <c r="R176" s="9"/>
    </row>
    <row r="177" spans="10:18" x14ac:dyDescent="0.3">
      <c r="J177" s="11"/>
      <c r="K177" s="8"/>
      <c r="Q177" s="9"/>
      <c r="R177" s="9"/>
    </row>
    <row r="178" spans="10:18" x14ac:dyDescent="0.3">
      <c r="J178" s="11"/>
      <c r="K178" s="8"/>
      <c r="Q178" s="9"/>
      <c r="R178" s="9"/>
    </row>
    <row r="179" spans="10:18" x14ac:dyDescent="0.3">
      <c r="J179" s="11"/>
      <c r="K179" s="8"/>
      <c r="Q179" s="9"/>
      <c r="R179" s="9"/>
    </row>
    <row r="180" spans="10:18" x14ac:dyDescent="0.3">
      <c r="J180" s="11"/>
      <c r="K180" s="8"/>
      <c r="Q180" s="9"/>
      <c r="R180" s="9"/>
    </row>
    <row r="181" spans="10:18" x14ac:dyDescent="0.3">
      <c r="J181" s="11"/>
      <c r="K181" s="8"/>
      <c r="Q181" s="9"/>
      <c r="R181" s="9"/>
    </row>
    <row r="182" spans="10:18" x14ac:dyDescent="0.3">
      <c r="J182" s="11"/>
      <c r="K182" s="8"/>
      <c r="Q182" s="9"/>
      <c r="R182" s="9"/>
    </row>
    <row r="183" spans="10:18" x14ac:dyDescent="0.3">
      <c r="J183" s="11"/>
      <c r="K183" s="8"/>
      <c r="Q183" s="9"/>
      <c r="R183" s="9"/>
    </row>
    <row r="184" spans="10:18" x14ac:dyDescent="0.3">
      <c r="J184" s="11"/>
      <c r="K184" s="8"/>
      <c r="Q184" s="9"/>
      <c r="R184" s="9"/>
    </row>
    <row r="185" spans="10:18" x14ac:dyDescent="0.3">
      <c r="J185" s="11"/>
      <c r="K185" s="8"/>
      <c r="Q185" s="9"/>
      <c r="R185" s="9"/>
    </row>
    <row r="186" spans="10:18" x14ac:dyDescent="0.3">
      <c r="J186" s="11"/>
      <c r="K186" s="8"/>
      <c r="Q186" s="9"/>
      <c r="R186" s="9"/>
    </row>
    <row r="187" spans="10:18" x14ac:dyDescent="0.3">
      <c r="J187" s="11"/>
      <c r="K187" s="8"/>
      <c r="Q187" s="9"/>
      <c r="R187" s="9"/>
    </row>
    <row r="188" spans="10:18" x14ac:dyDescent="0.3">
      <c r="J188" s="11"/>
      <c r="K188" s="8"/>
      <c r="Q188" s="9"/>
      <c r="R188" s="9"/>
    </row>
    <row r="189" spans="10:18" x14ac:dyDescent="0.3">
      <c r="J189" s="11"/>
      <c r="K189" s="8"/>
      <c r="Q189" s="9"/>
      <c r="R189" s="9"/>
    </row>
    <row r="190" spans="10:18" x14ac:dyDescent="0.3">
      <c r="J190" s="11"/>
      <c r="K190" s="8"/>
      <c r="Q190" s="9"/>
      <c r="R190" s="9"/>
    </row>
    <row r="191" spans="10:18" x14ac:dyDescent="0.3">
      <c r="J191" s="11"/>
      <c r="K191" s="8"/>
      <c r="Q191" s="9"/>
      <c r="R191" s="9"/>
    </row>
    <row r="192" spans="10:18" x14ac:dyDescent="0.3">
      <c r="J192" s="11"/>
      <c r="K192" s="8"/>
      <c r="Q192" s="9"/>
      <c r="R192" s="9"/>
    </row>
    <row r="193" spans="10:18" x14ac:dyDescent="0.3">
      <c r="J193" s="11"/>
      <c r="K193" s="8"/>
      <c r="Q193" s="9"/>
      <c r="R193" s="9"/>
    </row>
    <row r="194" spans="10:18" x14ac:dyDescent="0.3">
      <c r="J194" s="11"/>
      <c r="K194" s="8"/>
      <c r="Q194" s="9"/>
      <c r="R194" s="9"/>
    </row>
    <row r="195" spans="10:18" x14ac:dyDescent="0.3">
      <c r="J195" s="11"/>
      <c r="K195" s="8"/>
      <c r="Q195" s="9"/>
      <c r="R195" s="9"/>
    </row>
    <row r="196" spans="10:18" x14ac:dyDescent="0.3">
      <c r="J196" s="11"/>
      <c r="K196" s="8"/>
      <c r="Q196" s="9"/>
      <c r="R196" s="9"/>
    </row>
    <row r="197" spans="10:18" x14ac:dyDescent="0.3">
      <c r="J197" s="11"/>
      <c r="K197" s="8"/>
      <c r="Q197" s="9"/>
      <c r="R197" s="9"/>
    </row>
    <row r="198" spans="10:18" x14ac:dyDescent="0.3">
      <c r="J198" s="11"/>
      <c r="K198" s="8"/>
      <c r="Q198" s="9"/>
      <c r="R198" s="9"/>
    </row>
    <row r="199" spans="10:18" x14ac:dyDescent="0.3">
      <c r="J199" s="11"/>
      <c r="K199" s="8"/>
      <c r="Q199" s="9"/>
      <c r="R199" s="9"/>
    </row>
    <row r="200" spans="10:18" x14ac:dyDescent="0.3">
      <c r="J200" s="11"/>
      <c r="K200" s="8"/>
      <c r="Q200" s="9"/>
      <c r="R200" s="9"/>
    </row>
    <row r="201" spans="10:18" x14ac:dyDescent="0.3">
      <c r="J201" s="11"/>
      <c r="K201" s="8"/>
      <c r="Q201" s="9"/>
      <c r="R201" s="9"/>
    </row>
    <row r="202" spans="10:18" x14ac:dyDescent="0.3">
      <c r="J202" s="11"/>
      <c r="K202" s="8"/>
      <c r="Q202" s="9"/>
      <c r="R202" s="9"/>
    </row>
    <row r="203" spans="10:18" x14ac:dyDescent="0.3">
      <c r="J203" s="11"/>
      <c r="K203" s="8"/>
      <c r="Q203" s="9"/>
      <c r="R203" s="9"/>
    </row>
    <row r="204" spans="10:18" x14ac:dyDescent="0.3">
      <c r="J204" s="11"/>
      <c r="K204" s="8"/>
      <c r="Q204" s="9"/>
      <c r="R204" s="9"/>
    </row>
    <row r="205" spans="10:18" x14ac:dyDescent="0.3">
      <c r="J205" s="11"/>
      <c r="K205" s="8"/>
      <c r="Q205" s="9"/>
      <c r="R205" s="9"/>
    </row>
    <row r="206" spans="10:18" x14ac:dyDescent="0.3">
      <c r="J206" s="11"/>
      <c r="K206" s="8"/>
      <c r="Q206" s="9"/>
      <c r="R206" s="9"/>
    </row>
    <row r="207" spans="10:18" x14ac:dyDescent="0.3">
      <c r="J207" s="11"/>
      <c r="K207" s="8"/>
      <c r="Q207" s="9"/>
      <c r="R207" s="9"/>
    </row>
    <row r="208" spans="10:18" x14ac:dyDescent="0.3">
      <c r="J208" s="11"/>
      <c r="K208" s="8"/>
      <c r="Q208" s="9"/>
      <c r="R208" s="9"/>
    </row>
    <row r="209" spans="10:18" x14ac:dyDescent="0.3">
      <c r="J209" s="11"/>
      <c r="K209" s="8"/>
      <c r="Q209" s="9"/>
      <c r="R209" s="9"/>
    </row>
    <row r="210" spans="10:18" x14ac:dyDescent="0.3">
      <c r="J210" s="11"/>
      <c r="K210" s="8"/>
      <c r="Q210" s="9"/>
      <c r="R210" s="9"/>
    </row>
    <row r="211" spans="10:18" x14ac:dyDescent="0.3">
      <c r="J211" s="11"/>
      <c r="K211" s="8"/>
      <c r="Q211" s="9"/>
      <c r="R211" s="9"/>
    </row>
    <row r="212" spans="10:18" x14ac:dyDescent="0.3">
      <c r="J212" s="11"/>
      <c r="K212" s="8"/>
      <c r="Q212" s="9"/>
      <c r="R212" s="9"/>
    </row>
    <row r="213" spans="10:18" x14ac:dyDescent="0.3">
      <c r="J213" s="11"/>
      <c r="K213" s="8"/>
      <c r="Q213" s="9"/>
      <c r="R213" s="9"/>
    </row>
    <row r="214" spans="10:18" x14ac:dyDescent="0.3">
      <c r="J214" s="11"/>
      <c r="K214" s="8"/>
      <c r="Q214" s="9"/>
      <c r="R214" s="9"/>
    </row>
    <row r="215" spans="10:18" x14ac:dyDescent="0.3">
      <c r="J215" s="11"/>
      <c r="K215" s="8"/>
      <c r="Q215" s="9"/>
      <c r="R215" s="9"/>
    </row>
    <row r="216" spans="10:18" x14ac:dyDescent="0.3">
      <c r="J216" s="11"/>
      <c r="K216" s="8"/>
      <c r="Q216" s="9"/>
      <c r="R216" s="9"/>
    </row>
    <row r="217" spans="10:18" x14ac:dyDescent="0.3">
      <c r="J217" s="11"/>
      <c r="K217" s="8"/>
      <c r="Q217" s="9"/>
      <c r="R217" s="9"/>
    </row>
    <row r="218" spans="10:18" x14ac:dyDescent="0.3">
      <c r="J218" s="11"/>
      <c r="K218" s="8"/>
      <c r="Q218" s="9"/>
      <c r="R218" s="9"/>
    </row>
    <row r="219" spans="10:18" x14ac:dyDescent="0.3">
      <c r="J219" s="11"/>
      <c r="K219" s="8"/>
      <c r="Q219" s="9"/>
      <c r="R219" s="9"/>
    </row>
    <row r="220" spans="10:18" x14ac:dyDescent="0.3">
      <c r="J220" s="11"/>
      <c r="K220" s="8"/>
      <c r="Q220" s="9"/>
      <c r="R220" s="9"/>
    </row>
    <row r="221" spans="10:18" x14ac:dyDescent="0.3">
      <c r="J221" s="11"/>
      <c r="K221" s="8"/>
      <c r="Q221" s="9"/>
      <c r="R221" s="9"/>
    </row>
    <row r="222" spans="10:18" x14ac:dyDescent="0.3">
      <c r="J222" s="11"/>
      <c r="K222" s="8"/>
      <c r="Q222" s="9"/>
      <c r="R222" s="9"/>
    </row>
    <row r="223" spans="10:18" x14ac:dyDescent="0.3">
      <c r="J223" s="11"/>
      <c r="K223" s="8"/>
      <c r="Q223" s="9"/>
      <c r="R223" s="9"/>
    </row>
    <row r="224" spans="10:18" x14ac:dyDescent="0.3">
      <c r="J224" s="11"/>
      <c r="K224" s="8"/>
      <c r="Q224" s="9"/>
      <c r="R224" s="9"/>
    </row>
    <row r="225" spans="10:18" x14ac:dyDescent="0.3">
      <c r="J225" s="11"/>
      <c r="K225" s="8"/>
      <c r="Q225" s="9"/>
      <c r="R225" s="9"/>
    </row>
    <row r="226" spans="10:18" x14ac:dyDescent="0.3">
      <c r="J226" s="11"/>
      <c r="K226" s="8"/>
      <c r="Q226" s="9"/>
      <c r="R226" s="9"/>
    </row>
    <row r="227" spans="10:18" x14ac:dyDescent="0.3">
      <c r="J227" s="11"/>
      <c r="K227" s="8"/>
      <c r="Q227" s="9"/>
      <c r="R227" s="9"/>
    </row>
    <row r="228" spans="10:18" x14ac:dyDescent="0.3">
      <c r="J228" s="11"/>
      <c r="K228" s="8"/>
      <c r="Q228" s="9"/>
      <c r="R228" s="9"/>
    </row>
    <row r="229" spans="10:18" x14ac:dyDescent="0.3">
      <c r="J229" s="11"/>
      <c r="K229" s="8"/>
      <c r="Q229" s="9"/>
      <c r="R229" s="9"/>
    </row>
    <row r="230" spans="10:18" x14ac:dyDescent="0.3">
      <c r="J230" s="11"/>
      <c r="K230" s="8"/>
      <c r="Q230" s="9"/>
      <c r="R230" s="9"/>
    </row>
    <row r="231" spans="10:18" x14ac:dyDescent="0.3">
      <c r="J231" s="11"/>
      <c r="K231" s="8"/>
      <c r="Q231" s="9"/>
      <c r="R231" s="9"/>
    </row>
    <row r="232" spans="10:18" x14ac:dyDescent="0.3">
      <c r="J232" s="11"/>
      <c r="K232" s="8"/>
      <c r="Q232" s="9"/>
      <c r="R232" s="9"/>
    </row>
    <row r="233" spans="10:18" x14ac:dyDescent="0.3">
      <c r="J233" s="11"/>
      <c r="K233" s="8"/>
      <c r="Q233" s="9"/>
      <c r="R233" s="9"/>
    </row>
    <row r="234" spans="10:18" x14ac:dyDescent="0.3">
      <c r="J234" s="11"/>
      <c r="K234" s="8"/>
      <c r="Q234" s="9"/>
      <c r="R234" s="9"/>
    </row>
    <row r="235" spans="10:18" x14ac:dyDescent="0.3">
      <c r="J235" s="11"/>
      <c r="K235" s="8"/>
      <c r="Q235" s="9"/>
      <c r="R235" s="9"/>
    </row>
    <row r="236" spans="10:18" x14ac:dyDescent="0.3">
      <c r="J236" s="11"/>
      <c r="K236" s="8"/>
      <c r="Q236" s="9"/>
      <c r="R236" s="9"/>
    </row>
    <row r="237" spans="10:18" x14ac:dyDescent="0.3">
      <c r="J237" s="11"/>
      <c r="K237" s="8"/>
      <c r="Q237" s="9"/>
      <c r="R237" s="9"/>
    </row>
    <row r="238" spans="10:18" x14ac:dyDescent="0.3">
      <c r="J238" s="11"/>
      <c r="K238" s="8"/>
      <c r="Q238" s="9"/>
      <c r="R238" s="9"/>
    </row>
    <row r="239" spans="10:18" x14ac:dyDescent="0.3">
      <c r="J239" s="11"/>
      <c r="K239" s="8"/>
      <c r="Q239" s="9"/>
      <c r="R239" s="9"/>
    </row>
    <row r="240" spans="10:18" x14ac:dyDescent="0.3">
      <c r="J240" s="11"/>
      <c r="K240" s="8"/>
      <c r="Q240" s="9"/>
      <c r="R240" s="9"/>
    </row>
    <row r="241" spans="10:18" x14ac:dyDescent="0.3">
      <c r="J241" s="11"/>
      <c r="K241" s="8"/>
      <c r="Q241" s="9"/>
      <c r="R241" s="9"/>
    </row>
    <row r="242" spans="10:18" x14ac:dyDescent="0.3">
      <c r="J242" s="11"/>
      <c r="K242" s="8"/>
      <c r="Q242" s="9"/>
      <c r="R242" s="9"/>
    </row>
    <row r="243" spans="10:18" x14ac:dyDescent="0.3">
      <c r="J243" s="11"/>
      <c r="K243" s="8"/>
      <c r="Q243" s="9"/>
      <c r="R243" s="9"/>
    </row>
    <row r="244" spans="10:18" x14ac:dyDescent="0.3">
      <c r="J244" s="11"/>
      <c r="K244" s="8"/>
      <c r="Q244" s="9"/>
      <c r="R244" s="9"/>
    </row>
    <row r="245" spans="10:18" x14ac:dyDescent="0.3">
      <c r="J245" s="11"/>
      <c r="K245" s="8"/>
      <c r="Q245" s="9"/>
      <c r="R245" s="9"/>
    </row>
    <row r="246" spans="10:18" x14ac:dyDescent="0.3">
      <c r="J246" s="11"/>
      <c r="K246" s="8"/>
      <c r="Q246" s="9"/>
      <c r="R246" s="9"/>
    </row>
    <row r="247" spans="10:18" x14ac:dyDescent="0.3">
      <c r="J247" s="11"/>
      <c r="K247" s="8"/>
      <c r="Q247" s="9"/>
      <c r="R247" s="9"/>
    </row>
    <row r="248" spans="10:18" x14ac:dyDescent="0.3">
      <c r="J248" s="11"/>
      <c r="K248" s="8"/>
      <c r="Q248" s="9"/>
      <c r="R248" s="9"/>
    </row>
    <row r="249" spans="10:18" x14ac:dyDescent="0.3">
      <c r="J249" s="11"/>
      <c r="K249" s="8"/>
      <c r="Q249" s="9"/>
      <c r="R249" s="9"/>
    </row>
    <row r="250" spans="10:18" x14ac:dyDescent="0.3">
      <c r="J250" s="11"/>
      <c r="K250" s="8"/>
      <c r="Q250" s="9"/>
      <c r="R250" s="9"/>
    </row>
    <row r="251" spans="10:18" x14ac:dyDescent="0.3">
      <c r="J251" s="11"/>
      <c r="K251" s="8"/>
      <c r="Q251" s="9"/>
      <c r="R251" s="9"/>
    </row>
    <row r="252" spans="10:18" x14ac:dyDescent="0.3">
      <c r="J252" s="11"/>
      <c r="K252" s="8"/>
      <c r="Q252" s="9"/>
      <c r="R252" s="9"/>
    </row>
    <row r="253" spans="10:18" x14ac:dyDescent="0.3">
      <c r="J253" s="11"/>
      <c r="K253" s="8"/>
      <c r="Q253" s="9"/>
      <c r="R253" s="9"/>
    </row>
    <row r="254" spans="10:18" x14ac:dyDescent="0.3">
      <c r="J254" s="11"/>
      <c r="K254" s="8"/>
      <c r="Q254" s="9"/>
      <c r="R254" s="9"/>
    </row>
    <row r="255" spans="10:18" x14ac:dyDescent="0.3">
      <c r="J255" s="11"/>
      <c r="K255" s="8"/>
      <c r="Q255" s="9"/>
      <c r="R255" s="9"/>
    </row>
    <row r="256" spans="10:18" x14ac:dyDescent="0.3">
      <c r="J256" s="11"/>
      <c r="K256" s="8"/>
      <c r="Q256" s="9"/>
      <c r="R256" s="9"/>
    </row>
    <row r="257" spans="10:18" x14ac:dyDescent="0.3">
      <c r="J257" s="11"/>
      <c r="K257" s="8"/>
      <c r="Q257" s="9"/>
      <c r="R257" s="9"/>
    </row>
    <row r="258" spans="10:18" x14ac:dyDescent="0.3">
      <c r="J258" s="11"/>
      <c r="K258" s="8"/>
      <c r="Q258" s="9"/>
      <c r="R258" s="9"/>
    </row>
    <row r="259" spans="10:18" x14ac:dyDescent="0.3">
      <c r="J259" s="11"/>
      <c r="K259" s="8"/>
      <c r="Q259" s="9"/>
      <c r="R259" s="9"/>
    </row>
    <row r="260" spans="10:18" x14ac:dyDescent="0.3">
      <c r="J260" s="11"/>
      <c r="K260" s="8"/>
      <c r="Q260" s="9"/>
      <c r="R260" s="9"/>
    </row>
    <row r="261" spans="10:18" x14ac:dyDescent="0.3">
      <c r="J261" s="11"/>
      <c r="K261" s="8"/>
      <c r="Q261" s="9"/>
      <c r="R261" s="9"/>
    </row>
    <row r="262" spans="10:18" x14ac:dyDescent="0.3">
      <c r="J262" s="11"/>
      <c r="K262" s="8"/>
      <c r="Q262" s="9"/>
      <c r="R262" s="9"/>
    </row>
    <row r="263" spans="10:18" x14ac:dyDescent="0.3">
      <c r="J263" s="11"/>
      <c r="K263" s="8"/>
      <c r="Q263" s="9"/>
      <c r="R263" s="9"/>
    </row>
    <row r="264" spans="10:18" x14ac:dyDescent="0.3">
      <c r="J264" s="11"/>
      <c r="K264" s="8"/>
      <c r="Q264" s="9"/>
      <c r="R264" s="9"/>
    </row>
    <row r="265" spans="10:18" x14ac:dyDescent="0.3">
      <c r="J265" s="11"/>
      <c r="K265" s="8"/>
      <c r="Q265" s="9"/>
      <c r="R265" s="9"/>
    </row>
    <row r="266" spans="10:18" x14ac:dyDescent="0.3">
      <c r="J266" s="11"/>
      <c r="K266" s="8"/>
      <c r="Q266" s="9"/>
      <c r="R266" s="9"/>
    </row>
    <row r="267" spans="10:18" x14ac:dyDescent="0.3">
      <c r="J267" s="11"/>
      <c r="K267" s="8"/>
      <c r="Q267" s="9"/>
      <c r="R267" s="9"/>
    </row>
    <row r="268" spans="10:18" x14ac:dyDescent="0.3">
      <c r="J268" s="11"/>
      <c r="K268" s="8"/>
      <c r="Q268" s="9"/>
      <c r="R268" s="9"/>
    </row>
    <row r="269" spans="10:18" x14ac:dyDescent="0.3">
      <c r="J269" s="11"/>
      <c r="K269" s="8"/>
      <c r="Q269" s="9"/>
      <c r="R269" s="9"/>
    </row>
    <row r="270" spans="10:18" x14ac:dyDescent="0.3">
      <c r="J270" s="11"/>
      <c r="K270" s="8"/>
      <c r="Q270" s="9"/>
      <c r="R270" s="9"/>
    </row>
    <row r="271" spans="10:18" x14ac:dyDescent="0.3">
      <c r="J271" s="11"/>
      <c r="K271" s="8"/>
      <c r="Q271" s="9"/>
      <c r="R271" s="9"/>
    </row>
    <row r="272" spans="10:18" x14ac:dyDescent="0.3">
      <c r="J272" s="11"/>
      <c r="K272" s="8"/>
      <c r="Q272" s="9"/>
      <c r="R272" s="9"/>
    </row>
    <row r="273" spans="10:18" x14ac:dyDescent="0.3">
      <c r="J273" s="11"/>
      <c r="K273" s="8"/>
      <c r="Q273" s="9"/>
      <c r="R273" s="9"/>
    </row>
    <row r="274" spans="10:18" x14ac:dyDescent="0.3">
      <c r="J274" s="11"/>
      <c r="K274" s="8"/>
      <c r="Q274" s="9"/>
      <c r="R274" s="9"/>
    </row>
    <row r="275" spans="10:18" x14ac:dyDescent="0.3">
      <c r="J275" s="11"/>
      <c r="K275" s="8"/>
      <c r="Q275" s="9"/>
      <c r="R275" s="9"/>
    </row>
    <row r="276" spans="10:18" x14ac:dyDescent="0.3">
      <c r="J276" s="11"/>
      <c r="K276" s="8"/>
      <c r="Q276" s="9"/>
      <c r="R276" s="9"/>
    </row>
    <row r="277" spans="10:18" x14ac:dyDescent="0.3">
      <c r="J277" s="11"/>
      <c r="K277" s="8"/>
      <c r="Q277" s="9"/>
      <c r="R277" s="9"/>
    </row>
    <row r="278" spans="10:18" x14ac:dyDescent="0.3">
      <c r="J278" s="11"/>
      <c r="K278" s="8"/>
      <c r="Q278" s="9"/>
      <c r="R278" s="9"/>
    </row>
    <row r="279" spans="10:18" x14ac:dyDescent="0.3">
      <c r="J279" s="11"/>
      <c r="K279" s="8"/>
      <c r="Q279" s="9"/>
      <c r="R279" s="9"/>
    </row>
    <row r="280" spans="10:18" x14ac:dyDescent="0.3">
      <c r="J280" s="11"/>
      <c r="K280" s="8"/>
      <c r="Q280" s="9"/>
      <c r="R280" s="9"/>
    </row>
    <row r="281" spans="10:18" x14ac:dyDescent="0.3">
      <c r="J281" s="11"/>
      <c r="K281" s="8"/>
      <c r="Q281" s="9"/>
      <c r="R281" s="9"/>
    </row>
    <row r="282" spans="10:18" x14ac:dyDescent="0.3">
      <c r="J282" s="11"/>
      <c r="K282" s="8"/>
      <c r="Q282" s="9"/>
      <c r="R282" s="9"/>
    </row>
    <row r="283" spans="10:18" x14ac:dyDescent="0.3">
      <c r="J283" s="11"/>
      <c r="K283" s="8"/>
      <c r="Q283" s="9"/>
      <c r="R283" s="9"/>
    </row>
    <row r="284" spans="10:18" x14ac:dyDescent="0.3">
      <c r="J284" s="11"/>
      <c r="K284" s="8"/>
      <c r="Q284" s="9"/>
      <c r="R284" s="9"/>
    </row>
    <row r="285" spans="10:18" x14ac:dyDescent="0.3">
      <c r="J285" s="11"/>
      <c r="K285" s="8"/>
      <c r="Q285" s="9"/>
      <c r="R285" s="9"/>
    </row>
    <row r="286" spans="10:18" x14ac:dyDescent="0.3">
      <c r="J286" s="11"/>
      <c r="K286" s="8"/>
      <c r="Q286" s="9"/>
      <c r="R286" s="9"/>
    </row>
    <row r="287" spans="10:18" x14ac:dyDescent="0.3">
      <c r="J287" s="11"/>
      <c r="K287" s="8"/>
      <c r="Q287" s="9"/>
      <c r="R287" s="9"/>
    </row>
    <row r="288" spans="10:18" x14ac:dyDescent="0.3">
      <c r="J288" s="11"/>
      <c r="K288" s="8"/>
      <c r="Q288" s="9"/>
      <c r="R288" s="9"/>
    </row>
    <row r="289" spans="10:18" x14ac:dyDescent="0.3">
      <c r="J289" s="11"/>
      <c r="K289" s="8"/>
      <c r="Q289" s="9"/>
      <c r="R289" s="9"/>
    </row>
    <row r="290" spans="10:18" x14ac:dyDescent="0.3">
      <c r="J290" s="11"/>
      <c r="K290" s="8"/>
      <c r="Q290" s="9"/>
      <c r="R290" s="9"/>
    </row>
    <row r="291" spans="10:18" x14ac:dyDescent="0.3">
      <c r="J291" s="11"/>
      <c r="K291" s="8"/>
      <c r="Q291" s="9"/>
      <c r="R291" s="9"/>
    </row>
    <row r="292" spans="10:18" x14ac:dyDescent="0.3">
      <c r="J292" s="11"/>
      <c r="K292" s="8"/>
      <c r="Q292" s="9"/>
      <c r="R292" s="9"/>
    </row>
    <row r="293" spans="10:18" x14ac:dyDescent="0.3">
      <c r="J293" s="11"/>
      <c r="K293" s="8"/>
      <c r="Q293" s="9"/>
      <c r="R293" s="9"/>
    </row>
    <row r="294" spans="10:18" x14ac:dyDescent="0.3">
      <c r="J294" s="11"/>
      <c r="K294" s="8"/>
      <c r="Q294" s="9"/>
      <c r="R294" s="9"/>
    </row>
    <row r="295" spans="10:18" x14ac:dyDescent="0.3">
      <c r="J295" s="11"/>
      <c r="K295" s="8"/>
      <c r="Q295" s="9"/>
      <c r="R295" s="9"/>
    </row>
    <row r="296" spans="10:18" x14ac:dyDescent="0.3">
      <c r="J296" s="11"/>
      <c r="K296" s="8"/>
      <c r="Q296" s="9"/>
      <c r="R296" s="9"/>
    </row>
    <row r="297" spans="10:18" x14ac:dyDescent="0.3">
      <c r="J297" s="11"/>
      <c r="K297" s="8"/>
      <c r="Q297" s="9"/>
      <c r="R297" s="9"/>
    </row>
    <row r="298" spans="10:18" x14ac:dyDescent="0.3">
      <c r="J298" s="11"/>
      <c r="K298" s="8"/>
      <c r="Q298" s="9"/>
      <c r="R298" s="9"/>
    </row>
    <row r="299" spans="10:18" x14ac:dyDescent="0.3">
      <c r="J299" s="11"/>
      <c r="K299" s="8"/>
      <c r="Q299" s="9"/>
      <c r="R299" s="9"/>
    </row>
    <row r="300" spans="10:18" x14ac:dyDescent="0.3">
      <c r="J300" s="11"/>
      <c r="K300" s="8"/>
      <c r="Q300" s="9"/>
      <c r="R300" s="9"/>
    </row>
    <row r="301" spans="10:18" x14ac:dyDescent="0.3">
      <c r="J301" s="11"/>
      <c r="K301" s="8"/>
      <c r="Q301" s="9"/>
      <c r="R301" s="9"/>
    </row>
    <row r="302" spans="10:18" x14ac:dyDescent="0.3">
      <c r="J302" s="11"/>
      <c r="K302" s="8"/>
      <c r="Q302" s="9"/>
      <c r="R302" s="9"/>
    </row>
    <row r="303" spans="10:18" x14ac:dyDescent="0.3">
      <c r="J303" s="11"/>
      <c r="K303" s="8"/>
      <c r="Q303" s="9"/>
      <c r="R303" s="9"/>
    </row>
    <row r="304" spans="10:18" x14ac:dyDescent="0.3">
      <c r="J304" s="11"/>
      <c r="K304" s="8"/>
      <c r="Q304" s="9"/>
      <c r="R304" s="9"/>
    </row>
    <row r="305" spans="10:18" x14ac:dyDescent="0.3">
      <c r="J305" s="11"/>
      <c r="K305" s="8"/>
      <c r="Q305" s="9"/>
      <c r="R305" s="9"/>
    </row>
    <row r="306" spans="10:18" x14ac:dyDescent="0.3">
      <c r="J306" s="11"/>
      <c r="K306" s="8"/>
      <c r="Q306" s="9"/>
      <c r="R306" s="9"/>
    </row>
    <row r="307" spans="10:18" x14ac:dyDescent="0.3">
      <c r="J307" s="11"/>
      <c r="K307" s="8"/>
      <c r="Q307" s="9"/>
      <c r="R307" s="9"/>
    </row>
    <row r="308" spans="10:18" x14ac:dyDescent="0.3">
      <c r="J308" s="11"/>
      <c r="K308" s="8"/>
      <c r="Q308" s="9"/>
      <c r="R308" s="9"/>
    </row>
    <row r="309" spans="10:18" x14ac:dyDescent="0.3">
      <c r="J309" s="11"/>
      <c r="K309" s="8"/>
      <c r="Q309" s="9"/>
      <c r="R309" s="9"/>
    </row>
    <row r="310" spans="10:18" x14ac:dyDescent="0.3">
      <c r="J310" s="11"/>
      <c r="K310" s="8"/>
      <c r="Q310" s="9"/>
      <c r="R310" s="9"/>
    </row>
    <row r="311" spans="10:18" x14ac:dyDescent="0.3">
      <c r="J311" s="11"/>
      <c r="K311" s="8"/>
      <c r="Q311" s="9"/>
      <c r="R311" s="9"/>
    </row>
    <row r="312" spans="10:18" x14ac:dyDescent="0.3">
      <c r="J312" s="11"/>
      <c r="K312" s="8"/>
      <c r="Q312" s="9"/>
      <c r="R312" s="9"/>
    </row>
    <row r="313" spans="10:18" x14ac:dyDescent="0.3">
      <c r="J313" s="11"/>
      <c r="K313" s="8"/>
      <c r="Q313" s="9"/>
      <c r="R313" s="9"/>
    </row>
    <row r="314" spans="10:18" x14ac:dyDescent="0.3">
      <c r="J314" s="11"/>
      <c r="K314" s="8"/>
      <c r="Q314" s="9"/>
      <c r="R314" s="9"/>
    </row>
    <row r="315" spans="10:18" x14ac:dyDescent="0.3">
      <c r="J315" s="11"/>
      <c r="K315" s="8"/>
      <c r="Q315" s="9"/>
      <c r="R315" s="9"/>
    </row>
    <row r="316" spans="10:18" x14ac:dyDescent="0.3">
      <c r="J316" s="11"/>
      <c r="K316" s="8"/>
      <c r="Q316" s="9"/>
      <c r="R316" s="9"/>
    </row>
    <row r="317" spans="10:18" x14ac:dyDescent="0.3">
      <c r="J317" s="11"/>
      <c r="K317" s="8"/>
      <c r="Q317" s="9"/>
      <c r="R317" s="9"/>
    </row>
    <row r="318" spans="10:18" x14ac:dyDescent="0.3">
      <c r="J318" s="11"/>
      <c r="K318" s="8"/>
      <c r="Q318" s="9"/>
      <c r="R318" s="9"/>
    </row>
    <row r="319" spans="10:18" x14ac:dyDescent="0.3">
      <c r="J319" s="11"/>
      <c r="K319" s="8"/>
      <c r="Q319" s="9"/>
      <c r="R319" s="9"/>
    </row>
    <row r="320" spans="10:18" x14ac:dyDescent="0.3">
      <c r="J320" s="11"/>
      <c r="K320" s="8"/>
      <c r="Q320" s="9"/>
      <c r="R320" s="9"/>
    </row>
    <row r="321" spans="10:18" x14ac:dyDescent="0.3">
      <c r="J321" s="11"/>
      <c r="K321" s="8"/>
      <c r="Q321" s="9"/>
      <c r="R321" s="9"/>
    </row>
    <row r="322" spans="10:18" x14ac:dyDescent="0.3">
      <c r="J322" s="11"/>
      <c r="K322" s="8"/>
      <c r="Q322" s="9"/>
      <c r="R322" s="9"/>
    </row>
    <row r="323" spans="10:18" x14ac:dyDescent="0.3">
      <c r="J323" s="11"/>
      <c r="K323" s="8"/>
      <c r="Q323" s="9"/>
      <c r="R323" s="9"/>
    </row>
    <row r="324" spans="10:18" x14ac:dyDescent="0.3">
      <c r="J324" s="11"/>
      <c r="K324" s="8"/>
      <c r="Q324" s="9"/>
      <c r="R324" s="9"/>
    </row>
    <row r="325" spans="10:18" x14ac:dyDescent="0.3">
      <c r="J325" s="11"/>
      <c r="K325" s="8"/>
      <c r="Q325" s="9"/>
      <c r="R325" s="9"/>
    </row>
    <row r="326" spans="10:18" x14ac:dyDescent="0.3">
      <c r="J326" s="11"/>
      <c r="K326" s="8"/>
      <c r="Q326" s="9"/>
      <c r="R326" s="9"/>
    </row>
    <row r="327" spans="10:18" x14ac:dyDescent="0.3">
      <c r="J327" s="11"/>
      <c r="K327" s="8"/>
      <c r="Q327" s="9"/>
      <c r="R327" s="9"/>
    </row>
    <row r="328" spans="10:18" x14ac:dyDescent="0.3">
      <c r="J328" s="11"/>
      <c r="K328" s="8"/>
      <c r="Q328" s="9"/>
      <c r="R328" s="9"/>
    </row>
    <row r="329" spans="10:18" x14ac:dyDescent="0.3">
      <c r="J329" s="11"/>
      <c r="K329" s="8"/>
      <c r="Q329" s="9"/>
      <c r="R329" s="9"/>
    </row>
    <row r="330" spans="10:18" x14ac:dyDescent="0.3">
      <c r="J330" s="11"/>
      <c r="K330" s="8"/>
      <c r="Q330" s="9"/>
      <c r="R330" s="9"/>
    </row>
    <row r="331" spans="10:18" x14ac:dyDescent="0.3">
      <c r="J331" s="11"/>
      <c r="K331" s="8"/>
      <c r="Q331" s="9"/>
      <c r="R331" s="9"/>
    </row>
    <row r="332" spans="10:18" x14ac:dyDescent="0.3">
      <c r="J332" s="11"/>
      <c r="K332" s="8"/>
      <c r="Q332" s="9"/>
      <c r="R332" s="9"/>
    </row>
    <row r="333" spans="10:18" x14ac:dyDescent="0.3">
      <c r="J333" s="11"/>
      <c r="K333" s="8"/>
      <c r="Q333" s="9"/>
      <c r="R333" s="9"/>
    </row>
    <row r="334" spans="10:18" x14ac:dyDescent="0.3">
      <c r="J334" s="11"/>
      <c r="K334" s="8"/>
      <c r="Q334" s="9"/>
      <c r="R334" s="9"/>
    </row>
    <row r="335" spans="10:18" x14ac:dyDescent="0.3">
      <c r="J335" s="11"/>
      <c r="K335" s="8"/>
      <c r="Q335" s="9"/>
      <c r="R335" s="9"/>
    </row>
    <row r="336" spans="10:18" x14ac:dyDescent="0.3">
      <c r="J336" s="11"/>
      <c r="K336" s="8"/>
      <c r="Q336" s="9"/>
      <c r="R336" s="9"/>
    </row>
    <row r="337" spans="10:18" x14ac:dyDescent="0.3">
      <c r="J337" s="11"/>
      <c r="K337" s="8"/>
      <c r="Q337" s="9"/>
      <c r="R337" s="9"/>
    </row>
    <row r="338" spans="10:18" x14ac:dyDescent="0.3">
      <c r="J338" s="11"/>
      <c r="K338" s="8"/>
      <c r="Q338" s="9"/>
      <c r="R338" s="9"/>
    </row>
    <row r="339" spans="10:18" x14ac:dyDescent="0.3">
      <c r="J339" s="11"/>
      <c r="K339" s="8"/>
      <c r="Q339" s="9"/>
      <c r="R339" s="9"/>
    </row>
    <row r="340" spans="10:18" x14ac:dyDescent="0.3">
      <c r="J340" s="11"/>
      <c r="K340" s="8"/>
      <c r="Q340" s="9"/>
      <c r="R340" s="9"/>
    </row>
    <row r="341" spans="10:18" x14ac:dyDescent="0.3">
      <c r="J341" s="11"/>
      <c r="K341" s="8"/>
      <c r="Q341" s="9"/>
      <c r="R341" s="9"/>
    </row>
    <row r="342" spans="10:18" x14ac:dyDescent="0.3">
      <c r="J342" s="11"/>
      <c r="K342" s="8"/>
      <c r="Q342" s="9"/>
      <c r="R342" s="9"/>
    </row>
    <row r="343" spans="10:18" x14ac:dyDescent="0.3">
      <c r="J343" s="11"/>
      <c r="K343" s="8"/>
      <c r="Q343" s="9"/>
      <c r="R343" s="9"/>
    </row>
    <row r="344" spans="10:18" x14ac:dyDescent="0.3">
      <c r="J344" s="11"/>
      <c r="K344" s="8"/>
      <c r="Q344" s="9"/>
      <c r="R344" s="9"/>
    </row>
    <row r="345" spans="10:18" x14ac:dyDescent="0.3">
      <c r="J345" s="11"/>
      <c r="K345" s="8"/>
      <c r="Q345" s="9"/>
      <c r="R345" s="9"/>
    </row>
    <row r="346" spans="10:18" x14ac:dyDescent="0.3">
      <c r="J346" s="11"/>
      <c r="K346" s="8"/>
      <c r="Q346" s="9"/>
      <c r="R346" s="9"/>
    </row>
    <row r="347" spans="10:18" x14ac:dyDescent="0.3">
      <c r="J347" s="11"/>
      <c r="K347" s="8"/>
      <c r="Q347" s="9"/>
      <c r="R347" s="9"/>
    </row>
    <row r="348" spans="10:18" x14ac:dyDescent="0.3">
      <c r="J348" s="11"/>
      <c r="K348" s="8"/>
      <c r="Q348" s="9"/>
      <c r="R348" s="9"/>
    </row>
    <row r="349" spans="10:18" x14ac:dyDescent="0.3">
      <c r="J349" s="11"/>
      <c r="K349" s="8"/>
      <c r="Q349" s="9"/>
      <c r="R349" s="9"/>
    </row>
    <row r="350" spans="10:18" x14ac:dyDescent="0.3">
      <c r="J350" s="11"/>
      <c r="K350" s="8"/>
      <c r="Q350" s="9"/>
      <c r="R350" s="9"/>
    </row>
    <row r="351" spans="10:18" x14ac:dyDescent="0.3">
      <c r="J351" s="11"/>
      <c r="K351" s="8"/>
      <c r="Q351" s="9"/>
      <c r="R351" s="9"/>
    </row>
    <row r="352" spans="10:18" x14ac:dyDescent="0.3">
      <c r="J352" s="11"/>
      <c r="K352" s="8"/>
      <c r="Q352" s="9"/>
      <c r="R352" s="9"/>
    </row>
    <row r="353" spans="10:18" x14ac:dyDescent="0.3">
      <c r="J353" s="11"/>
      <c r="K353" s="8"/>
      <c r="Q353" s="9"/>
      <c r="R353" s="9"/>
    </row>
    <row r="354" spans="10:18" x14ac:dyDescent="0.3">
      <c r="J354" s="11"/>
      <c r="K354" s="8"/>
      <c r="Q354" s="9"/>
      <c r="R354" s="9"/>
    </row>
    <row r="355" spans="10:18" x14ac:dyDescent="0.3">
      <c r="J355" s="11"/>
      <c r="K355" s="8"/>
      <c r="Q355" s="9"/>
      <c r="R355" s="9"/>
    </row>
    <row r="356" spans="10:18" x14ac:dyDescent="0.3">
      <c r="J356" s="11"/>
      <c r="K356" s="8"/>
      <c r="Q356" s="9"/>
      <c r="R356" s="9"/>
    </row>
    <row r="357" spans="10:18" x14ac:dyDescent="0.3">
      <c r="J357" s="11"/>
      <c r="K357" s="8"/>
      <c r="Q357" s="9"/>
      <c r="R357" s="9"/>
    </row>
    <row r="358" spans="10:18" x14ac:dyDescent="0.3">
      <c r="J358" s="11"/>
      <c r="K358" s="8"/>
      <c r="Q358" s="9"/>
      <c r="R358" s="9"/>
    </row>
    <row r="359" spans="10:18" x14ac:dyDescent="0.3">
      <c r="J359" s="11"/>
      <c r="K359" s="8"/>
      <c r="Q359" s="9"/>
      <c r="R359" s="9"/>
    </row>
    <row r="360" spans="10:18" x14ac:dyDescent="0.3">
      <c r="J360" s="11"/>
      <c r="K360" s="8"/>
      <c r="Q360" s="9"/>
      <c r="R360" s="9"/>
    </row>
    <row r="361" spans="10:18" x14ac:dyDescent="0.3">
      <c r="J361" s="11"/>
      <c r="K361" s="8"/>
      <c r="Q361" s="9"/>
      <c r="R361" s="9"/>
    </row>
    <row r="362" spans="10:18" x14ac:dyDescent="0.3">
      <c r="J362" s="11"/>
      <c r="K362" s="8"/>
      <c r="Q362" s="9"/>
      <c r="R362" s="9"/>
    </row>
    <row r="363" spans="10:18" x14ac:dyDescent="0.3">
      <c r="J363" s="11"/>
      <c r="K363" s="8"/>
      <c r="Q363" s="9"/>
      <c r="R363" s="9"/>
    </row>
    <row r="364" spans="10:18" x14ac:dyDescent="0.3">
      <c r="J364" s="11"/>
      <c r="K364" s="8"/>
      <c r="Q364" s="9"/>
      <c r="R364" s="9"/>
    </row>
    <row r="365" spans="10:18" x14ac:dyDescent="0.3">
      <c r="J365" s="11"/>
      <c r="K365" s="8"/>
      <c r="Q365" s="9"/>
      <c r="R365" s="9"/>
    </row>
    <row r="366" spans="10:18" x14ac:dyDescent="0.3">
      <c r="J366" s="11"/>
      <c r="K366" s="8"/>
      <c r="Q366" s="9"/>
      <c r="R366" s="9"/>
    </row>
    <row r="367" spans="10:18" x14ac:dyDescent="0.3">
      <c r="J367" s="11"/>
      <c r="K367" s="8"/>
      <c r="Q367" s="9"/>
      <c r="R367" s="9"/>
    </row>
    <row r="368" spans="10:18" x14ac:dyDescent="0.3">
      <c r="J368" s="11"/>
      <c r="K368" s="8"/>
      <c r="Q368" s="9"/>
      <c r="R368" s="9"/>
    </row>
    <row r="369" spans="10:18" x14ac:dyDescent="0.3">
      <c r="J369" s="11"/>
      <c r="K369" s="8"/>
      <c r="Q369" s="9"/>
      <c r="R369" s="9"/>
    </row>
    <row r="370" spans="10:18" x14ac:dyDescent="0.3">
      <c r="J370" s="11"/>
      <c r="K370" s="8"/>
      <c r="Q370" s="9"/>
      <c r="R370" s="9"/>
    </row>
    <row r="371" spans="10:18" x14ac:dyDescent="0.3">
      <c r="J371" s="11"/>
      <c r="K371" s="8"/>
      <c r="Q371" s="9"/>
      <c r="R371" s="9"/>
    </row>
    <row r="372" spans="10:18" x14ac:dyDescent="0.3">
      <c r="J372" s="11"/>
      <c r="K372" s="8"/>
      <c r="Q372" s="9"/>
      <c r="R372" s="9"/>
    </row>
    <row r="373" spans="10:18" x14ac:dyDescent="0.3">
      <c r="J373" s="11"/>
      <c r="K373" s="8"/>
      <c r="Q373" s="9"/>
      <c r="R373" s="9"/>
    </row>
    <row r="374" spans="10:18" x14ac:dyDescent="0.3">
      <c r="J374" s="11"/>
      <c r="K374" s="8"/>
      <c r="Q374" s="9"/>
      <c r="R374" s="9"/>
    </row>
    <row r="375" spans="10:18" x14ac:dyDescent="0.3">
      <c r="J375" s="11"/>
      <c r="K375" s="8"/>
      <c r="Q375" s="9"/>
      <c r="R375" s="9"/>
    </row>
    <row r="376" spans="10:18" x14ac:dyDescent="0.3">
      <c r="J376" s="11"/>
      <c r="K376" s="8"/>
      <c r="Q376" s="9"/>
      <c r="R376" s="9"/>
    </row>
    <row r="377" spans="10:18" x14ac:dyDescent="0.3">
      <c r="J377" s="11"/>
      <c r="K377" s="8"/>
      <c r="Q377" s="9"/>
      <c r="R377" s="9"/>
    </row>
    <row r="378" spans="10:18" x14ac:dyDescent="0.3">
      <c r="J378" s="11"/>
      <c r="K378" s="8"/>
      <c r="Q378" s="9"/>
      <c r="R378" s="9"/>
    </row>
    <row r="379" spans="10:18" x14ac:dyDescent="0.3">
      <c r="J379" s="11"/>
      <c r="K379" s="8"/>
      <c r="Q379" s="9"/>
      <c r="R379" s="9"/>
    </row>
    <row r="380" spans="10:18" x14ac:dyDescent="0.3">
      <c r="J380" s="11"/>
      <c r="K380" s="8"/>
      <c r="Q380" s="9"/>
      <c r="R380" s="9"/>
    </row>
    <row r="381" spans="10:18" x14ac:dyDescent="0.3">
      <c r="J381" s="11"/>
      <c r="K381" s="8"/>
      <c r="Q381" s="9"/>
      <c r="R381" s="9"/>
    </row>
    <row r="382" spans="10:18" x14ac:dyDescent="0.3">
      <c r="J382" s="11"/>
      <c r="K382" s="8"/>
      <c r="Q382" s="9"/>
      <c r="R382" s="9"/>
    </row>
    <row r="383" spans="10:18" x14ac:dyDescent="0.3">
      <c r="J383" s="11"/>
      <c r="K383" s="8"/>
      <c r="Q383" s="9"/>
      <c r="R383" s="9"/>
    </row>
    <row r="384" spans="10:18" x14ac:dyDescent="0.3">
      <c r="J384" s="11"/>
      <c r="K384" s="8"/>
      <c r="Q384" s="9"/>
      <c r="R384" s="9"/>
    </row>
    <row r="385" spans="10:18" x14ac:dyDescent="0.3">
      <c r="J385" s="11"/>
      <c r="K385" s="8"/>
      <c r="Q385" s="9"/>
      <c r="R385" s="9"/>
    </row>
    <row r="386" spans="10:18" x14ac:dyDescent="0.3">
      <c r="J386" s="11"/>
      <c r="K386" s="8"/>
      <c r="Q386" s="9"/>
      <c r="R386" s="9"/>
    </row>
    <row r="387" spans="10:18" x14ac:dyDescent="0.3">
      <c r="J387" s="11"/>
      <c r="K387" s="8"/>
      <c r="Q387" s="9"/>
      <c r="R387" s="9"/>
    </row>
    <row r="388" spans="10:18" x14ac:dyDescent="0.3">
      <c r="J388" s="11"/>
      <c r="K388" s="8"/>
      <c r="Q388" s="9"/>
      <c r="R388" s="9"/>
    </row>
    <row r="389" spans="10:18" x14ac:dyDescent="0.3">
      <c r="J389" s="11"/>
      <c r="K389" s="8"/>
      <c r="Q389" s="9"/>
      <c r="R389" s="9"/>
    </row>
    <row r="390" spans="10:18" x14ac:dyDescent="0.3">
      <c r="J390" s="11"/>
      <c r="K390" s="8"/>
      <c r="Q390" s="9"/>
      <c r="R390" s="9"/>
    </row>
    <row r="391" spans="10:18" x14ac:dyDescent="0.3">
      <c r="J391" s="11"/>
      <c r="K391" s="8"/>
      <c r="Q391" s="9"/>
      <c r="R391" s="9"/>
    </row>
    <row r="392" spans="10:18" x14ac:dyDescent="0.3">
      <c r="J392" s="11"/>
      <c r="K392" s="8"/>
      <c r="Q392" s="9"/>
      <c r="R392" s="9"/>
    </row>
    <row r="393" spans="10:18" x14ac:dyDescent="0.3">
      <c r="J393" s="11"/>
      <c r="K393" s="8"/>
      <c r="Q393" s="9"/>
      <c r="R393" s="9"/>
    </row>
    <row r="394" spans="10:18" x14ac:dyDescent="0.3">
      <c r="J394" s="11"/>
      <c r="K394" s="8"/>
      <c r="Q394" s="9"/>
      <c r="R394" s="9"/>
    </row>
    <row r="395" spans="10:18" x14ac:dyDescent="0.3">
      <c r="J395" s="11"/>
      <c r="K395" s="8"/>
      <c r="Q395" s="9"/>
      <c r="R395" s="9"/>
    </row>
    <row r="396" spans="10:18" x14ac:dyDescent="0.3">
      <c r="J396" s="11"/>
      <c r="K396" s="8"/>
      <c r="Q396" s="9"/>
      <c r="R396" s="9"/>
    </row>
    <row r="397" spans="10:18" x14ac:dyDescent="0.3">
      <c r="J397" s="11"/>
      <c r="K397" s="8"/>
      <c r="Q397" s="9"/>
      <c r="R397" s="9"/>
    </row>
    <row r="398" spans="10:18" x14ac:dyDescent="0.3">
      <c r="J398" s="11"/>
      <c r="K398" s="8"/>
      <c r="Q398" s="9"/>
      <c r="R398" s="9"/>
    </row>
    <row r="399" spans="10:18" x14ac:dyDescent="0.3">
      <c r="J399" s="11"/>
      <c r="K399" s="8"/>
      <c r="Q399" s="9"/>
      <c r="R399" s="9"/>
    </row>
    <row r="400" spans="10:18" x14ac:dyDescent="0.3">
      <c r="J400" s="11"/>
      <c r="K400" s="8"/>
      <c r="Q400" s="9"/>
      <c r="R400" s="9"/>
    </row>
    <row r="401" spans="10:18" x14ac:dyDescent="0.3">
      <c r="J401" s="11"/>
      <c r="K401" s="8"/>
      <c r="Q401" s="9"/>
      <c r="R401" s="9"/>
    </row>
    <row r="402" spans="10:18" x14ac:dyDescent="0.3">
      <c r="J402" s="11"/>
      <c r="K402" s="8"/>
      <c r="Q402" s="9"/>
      <c r="R402" s="9"/>
    </row>
    <row r="403" spans="10:18" x14ac:dyDescent="0.3">
      <c r="J403" s="11"/>
      <c r="K403" s="8"/>
      <c r="Q403" s="9"/>
      <c r="R403" s="9"/>
    </row>
    <row r="404" spans="10:18" x14ac:dyDescent="0.3">
      <c r="J404" s="11"/>
      <c r="K404" s="8"/>
      <c r="Q404" s="9"/>
      <c r="R404" s="9"/>
    </row>
    <row r="405" spans="10:18" x14ac:dyDescent="0.3">
      <c r="J405" s="11"/>
      <c r="K405" s="8"/>
      <c r="Q405" s="9"/>
      <c r="R405" s="9"/>
    </row>
    <row r="406" spans="10:18" x14ac:dyDescent="0.3">
      <c r="J406" s="11"/>
      <c r="K406" s="8"/>
      <c r="Q406" s="9"/>
      <c r="R406" s="9"/>
    </row>
    <row r="407" spans="10:18" x14ac:dyDescent="0.3">
      <c r="J407" s="11"/>
      <c r="K407" s="8"/>
      <c r="Q407" s="9"/>
      <c r="R407" s="9"/>
    </row>
    <row r="408" spans="10:18" x14ac:dyDescent="0.3">
      <c r="J408" s="11"/>
      <c r="K408" s="8"/>
      <c r="Q408" s="9"/>
      <c r="R408" s="9"/>
    </row>
    <row r="409" spans="10:18" x14ac:dyDescent="0.3">
      <c r="J409" s="11"/>
      <c r="K409" s="8"/>
      <c r="Q409" s="9"/>
      <c r="R409" s="9"/>
    </row>
    <row r="410" spans="10:18" x14ac:dyDescent="0.3">
      <c r="J410" s="11"/>
      <c r="K410" s="8"/>
      <c r="Q410" s="9"/>
      <c r="R410" s="9"/>
    </row>
    <row r="411" spans="10:18" x14ac:dyDescent="0.3">
      <c r="J411" s="11"/>
      <c r="K411" s="8"/>
      <c r="Q411" s="9"/>
      <c r="R411" s="9"/>
    </row>
    <row r="412" spans="10:18" x14ac:dyDescent="0.3">
      <c r="J412" s="11"/>
      <c r="K412" s="8"/>
      <c r="Q412" s="9"/>
      <c r="R412" s="9"/>
    </row>
    <row r="413" spans="10:18" x14ac:dyDescent="0.3">
      <c r="J413" s="11"/>
      <c r="K413" s="8"/>
      <c r="Q413" s="9"/>
      <c r="R413" s="9"/>
    </row>
    <row r="414" spans="10:18" x14ac:dyDescent="0.3">
      <c r="J414" s="11"/>
      <c r="K414" s="8"/>
      <c r="Q414" s="9"/>
      <c r="R414" s="9"/>
    </row>
    <row r="415" spans="10:18" x14ac:dyDescent="0.3">
      <c r="J415" s="11"/>
      <c r="K415" s="8"/>
      <c r="Q415" s="9"/>
      <c r="R415" s="9"/>
    </row>
    <row r="416" spans="10:18" x14ac:dyDescent="0.3">
      <c r="J416" s="11"/>
      <c r="K416" s="8"/>
      <c r="Q416" s="9"/>
      <c r="R416" s="9"/>
    </row>
    <row r="417" spans="10:18" x14ac:dyDescent="0.3">
      <c r="J417" s="11"/>
      <c r="K417" s="8"/>
      <c r="Q417" s="9"/>
      <c r="R417" s="9"/>
    </row>
    <row r="418" spans="10:18" x14ac:dyDescent="0.3">
      <c r="J418" s="11"/>
      <c r="K418" s="8"/>
      <c r="Q418" s="9"/>
      <c r="R418" s="9"/>
    </row>
    <row r="419" spans="10:18" x14ac:dyDescent="0.3">
      <c r="J419" s="11"/>
      <c r="K419" s="8"/>
      <c r="Q419" s="9"/>
      <c r="R419" s="9"/>
    </row>
    <row r="420" spans="10:18" x14ac:dyDescent="0.3">
      <c r="J420" s="11"/>
      <c r="K420" s="8"/>
      <c r="Q420" s="9"/>
      <c r="R420" s="9"/>
    </row>
    <row r="421" spans="10:18" x14ac:dyDescent="0.3">
      <c r="J421" s="11"/>
      <c r="K421" s="8"/>
      <c r="Q421" s="9"/>
      <c r="R421" s="9"/>
    </row>
    <row r="422" spans="10:18" x14ac:dyDescent="0.3">
      <c r="J422" s="11"/>
      <c r="K422" s="8"/>
      <c r="Q422" s="9"/>
      <c r="R422" s="9"/>
    </row>
    <row r="423" spans="10:18" x14ac:dyDescent="0.3">
      <c r="J423" s="11"/>
      <c r="K423" s="8"/>
      <c r="Q423" s="9"/>
      <c r="R423" s="9"/>
    </row>
    <row r="424" spans="10:18" x14ac:dyDescent="0.3">
      <c r="J424" s="11"/>
      <c r="K424" s="8"/>
      <c r="Q424" s="9"/>
      <c r="R424" s="9"/>
    </row>
    <row r="425" spans="10:18" x14ac:dyDescent="0.3">
      <c r="J425" s="11"/>
      <c r="K425" s="8"/>
      <c r="Q425" s="9"/>
      <c r="R425" s="9"/>
    </row>
    <row r="426" spans="10:18" x14ac:dyDescent="0.3">
      <c r="J426" s="11"/>
      <c r="K426" s="8"/>
      <c r="Q426" s="9"/>
      <c r="R426" s="9"/>
    </row>
    <row r="427" spans="10:18" x14ac:dyDescent="0.3">
      <c r="J427" s="11"/>
      <c r="K427" s="8"/>
      <c r="Q427" s="9"/>
      <c r="R427" s="9"/>
    </row>
    <row r="428" spans="10:18" x14ac:dyDescent="0.3">
      <c r="J428" s="11"/>
      <c r="K428" s="8"/>
      <c r="Q428" s="9"/>
      <c r="R428" s="9"/>
    </row>
    <row r="429" spans="10:18" x14ac:dyDescent="0.3">
      <c r="J429" s="11"/>
      <c r="K429" s="8"/>
      <c r="Q429" s="9"/>
      <c r="R429" s="9"/>
    </row>
    <row r="430" spans="10:18" x14ac:dyDescent="0.3">
      <c r="J430" s="11"/>
      <c r="K430" s="8"/>
      <c r="Q430" s="9"/>
      <c r="R430" s="9"/>
    </row>
    <row r="431" spans="10:18" x14ac:dyDescent="0.3">
      <c r="J431" s="11"/>
      <c r="K431" s="8"/>
      <c r="Q431" s="9"/>
      <c r="R431" s="9"/>
    </row>
    <row r="432" spans="10:18" x14ac:dyDescent="0.3">
      <c r="J432" s="11"/>
      <c r="K432" s="8"/>
      <c r="Q432" s="9"/>
      <c r="R432" s="9"/>
    </row>
    <row r="433" spans="10:18" x14ac:dyDescent="0.3">
      <c r="J433" s="11"/>
      <c r="K433" s="8"/>
      <c r="Q433" s="9"/>
      <c r="R433" s="9"/>
    </row>
    <row r="434" spans="10:18" x14ac:dyDescent="0.3">
      <c r="J434" s="11"/>
      <c r="K434" s="8"/>
      <c r="Q434" s="9"/>
      <c r="R434" s="9"/>
    </row>
    <row r="435" spans="10:18" x14ac:dyDescent="0.3">
      <c r="J435" s="11"/>
      <c r="K435" s="8"/>
      <c r="Q435" s="9"/>
      <c r="R435" s="9"/>
    </row>
    <row r="436" spans="10:18" x14ac:dyDescent="0.3">
      <c r="J436" s="11"/>
      <c r="K436" s="8"/>
      <c r="Q436" s="9"/>
      <c r="R436" s="9"/>
    </row>
    <row r="437" spans="10:18" x14ac:dyDescent="0.3">
      <c r="J437" s="11"/>
      <c r="K437" s="8"/>
      <c r="Q437" s="9"/>
      <c r="R437" s="9"/>
    </row>
    <row r="438" spans="10:18" x14ac:dyDescent="0.3">
      <c r="J438" s="11"/>
      <c r="K438" s="8"/>
      <c r="Q438" s="9"/>
      <c r="R438" s="9"/>
    </row>
    <row r="439" spans="10:18" x14ac:dyDescent="0.3">
      <c r="J439" s="11"/>
      <c r="K439" s="8"/>
      <c r="Q439" s="9"/>
      <c r="R439" s="9"/>
    </row>
    <row r="440" spans="10:18" x14ac:dyDescent="0.3">
      <c r="J440" s="11"/>
      <c r="K440" s="8"/>
      <c r="Q440" s="9"/>
      <c r="R440" s="9"/>
    </row>
    <row r="441" spans="10:18" x14ac:dyDescent="0.3">
      <c r="J441" s="11"/>
      <c r="K441" s="8"/>
      <c r="Q441" s="9"/>
      <c r="R441" s="9"/>
    </row>
    <row r="442" spans="10:18" x14ac:dyDescent="0.3">
      <c r="J442" s="11"/>
      <c r="K442" s="8"/>
      <c r="Q442" s="9"/>
      <c r="R442" s="9"/>
    </row>
    <row r="443" spans="10:18" x14ac:dyDescent="0.3">
      <c r="J443" s="11"/>
      <c r="K443" s="8"/>
      <c r="Q443" s="9"/>
      <c r="R443" s="9"/>
    </row>
    <row r="444" spans="10:18" x14ac:dyDescent="0.3">
      <c r="J444" s="11"/>
      <c r="K444" s="8"/>
      <c r="Q444" s="9"/>
      <c r="R444" s="9"/>
    </row>
    <row r="445" spans="10:18" x14ac:dyDescent="0.3">
      <c r="J445" s="11"/>
      <c r="K445" s="8"/>
      <c r="Q445" s="9"/>
      <c r="R445" s="9"/>
    </row>
    <row r="446" spans="10:18" x14ac:dyDescent="0.3">
      <c r="J446" s="11"/>
      <c r="K446" s="8"/>
      <c r="Q446" s="9"/>
      <c r="R446" s="9"/>
    </row>
    <row r="447" spans="10:18" x14ac:dyDescent="0.3">
      <c r="J447" s="11"/>
      <c r="K447" s="8"/>
      <c r="Q447" s="9"/>
      <c r="R447" s="9"/>
    </row>
    <row r="448" spans="10:18" x14ac:dyDescent="0.3">
      <c r="J448" s="11"/>
      <c r="K448" s="8"/>
      <c r="Q448" s="9"/>
      <c r="R448" s="9"/>
    </row>
    <row r="449" spans="10:18" x14ac:dyDescent="0.3">
      <c r="J449" s="11"/>
      <c r="K449" s="8"/>
      <c r="Q449" s="9"/>
      <c r="R449" s="9"/>
    </row>
    <row r="450" spans="10:18" x14ac:dyDescent="0.3">
      <c r="J450" s="11"/>
      <c r="K450" s="8"/>
      <c r="Q450" s="9"/>
      <c r="R450" s="9"/>
    </row>
    <row r="451" spans="10:18" x14ac:dyDescent="0.3">
      <c r="J451" s="11"/>
      <c r="K451" s="8"/>
      <c r="Q451" s="9"/>
      <c r="R451" s="9"/>
    </row>
    <row r="452" spans="10:18" x14ac:dyDescent="0.3">
      <c r="J452" s="11"/>
      <c r="K452" s="8"/>
      <c r="Q452" s="9"/>
      <c r="R452" s="9"/>
    </row>
    <row r="453" spans="10:18" x14ac:dyDescent="0.3">
      <c r="J453" s="11"/>
      <c r="K453" s="8"/>
      <c r="Q453" s="9"/>
      <c r="R453" s="9"/>
    </row>
    <row r="454" spans="10:18" x14ac:dyDescent="0.3">
      <c r="J454" s="11"/>
      <c r="K454" s="8"/>
      <c r="Q454" s="9"/>
      <c r="R454" s="9"/>
    </row>
    <row r="455" spans="10:18" x14ac:dyDescent="0.3">
      <c r="J455" s="11"/>
      <c r="K455" s="8"/>
      <c r="Q455" s="9"/>
      <c r="R455" s="9"/>
    </row>
    <row r="456" spans="10:18" x14ac:dyDescent="0.3">
      <c r="J456" s="11"/>
      <c r="K456" s="8"/>
      <c r="Q456" s="9"/>
      <c r="R456" s="9"/>
    </row>
    <row r="457" spans="10:18" x14ac:dyDescent="0.3">
      <c r="J457" s="11"/>
      <c r="K457" s="8"/>
      <c r="Q457" s="9"/>
      <c r="R457" s="9"/>
    </row>
    <row r="458" spans="10:18" x14ac:dyDescent="0.3">
      <c r="J458" s="11"/>
      <c r="K458" s="8"/>
      <c r="Q458" s="9"/>
      <c r="R458" s="9"/>
    </row>
    <row r="459" spans="10:18" x14ac:dyDescent="0.3">
      <c r="J459" s="11"/>
      <c r="K459" s="8"/>
      <c r="Q459" s="9"/>
      <c r="R459" s="9"/>
    </row>
    <row r="460" spans="10:18" x14ac:dyDescent="0.3">
      <c r="J460" s="11"/>
      <c r="K460" s="8"/>
      <c r="Q460" s="9"/>
      <c r="R460" s="9"/>
    </row>
    <row r="461" spans="10:18" x14ac:dyDescent="0.3">
      <c r="J461" s="11"/>
      <c r="K461" s="8"/>
      <c r="Q461" s="9"/>
      <c r="R461" s="9"/>
    </row>
    <row r="462" spans="10:18" x14ac:dyDescent="0.3">
      <c r="J462" s="11"/>
      <c r="K462" s="8"/>
      <c r="Q462" s="9"/>
      <c r="R462" s="9"/>
    </row>
    <row r="463" spans="10:18" x14ac:dyDescent="0.3">
      <c r="J463" s="11"/>
      <c r="K463" s="8"/>
      <c r="Q463" s="9"/>
      <c r="R463" s="9"/>
    </row>
    <row r="464" spans="10:18" x14ac:dyDescent="0.3">
      <c r="J464" s="11"/>
      <c r="K464" s="8"/>
      <c r="Q464" s="9"/>
      <c r="R464" s="9"/>
    </row>
    <row r="465" spans="10:18" x14ac:dyDescent="0.3">
      <c r="J465" s="11"/>
      <c r="K465" s="8"/>
      <c r="Q465" s="9"/>
      <c r="R465" s="9"/>
    </row>
    <row r="466" spans="10:18" x14ac:dyDescent="0.3">
      <c r="J466" s="11"/>
      <c r="K466" s="8"/>
      <c r="Q466" s="9"/>
      <c r="R466" s="9"/>
    </row>
    <row r="467" spans="10:18" x14ac:dyDescent="0.3">
      <c r="J467" s="11"/>
      <c r="K467" s="8"/>
      <c r="Q467" s="9"/>
      <c r="R467" s="9"/>
    </row>
    <row r="468" spans="10:18" x14ac:dyDescent="0.3">
      <c r="J468" s="11"/>
      <c r="K468" s="8"/>
      <c r="Q468" s="9"/>
      <c r="R468" s="9"/>
    </row>
    <row r="469" spans="10:18" x14ac:dyDescent="0.3">
      <c r="J469" s="11"/>
      <c r="K469" s="8"/>
      <c r="Q469" s="9"/>
      <c r="R469" s="9"/>
    </row>
    <row r="470" spans="10:18" x14ac:dyDescent="0.3">
      <c r="J470" s="11"/>
      <c r="K470" s="8"/>
      <c r="Q470" s="9"/>
      <c r="R470" s="9"/>
    </row>
    <row r="471" spans="10:18" x14ac:dyDescent="0.3">
      <c r="J471" s="11"/>
      <c r="K471" s="8"/>
      <c r="Q471" s="9"/>
      <c r="R471" s="9"/>
    </row>
    <row r="472" spans="10:18" x14ac:dyDescent="0.3">
      <c r="J472" s="11"/>
      <c r="K472" s="8"/>
      <c r="Q472" s="9"/>
      <c r="R472" s="9"/>
    </row>
    <row r="473" spans="10:18" x14ac:dyDescent="0.3">
      <c r="J473" s="11"/>
      <c r="K473" s="8"/>
      <c r="Q473" s="9"/>
      <c r="R473" s="9"/>
    </row>
    <row r="474" spans="10:18" x14ac:dyDescent="0.3">
      <c r="J474" s="11"/>
      <c r="K474" s="8"/>
      <c r="Q474" s="9"/>
      <c r="R474" s="9"/>
    </row>
    <row r="475" spans="10:18" x14ac:dyDescent="0.3">
      <c r="J475" s="11"/>
      <c r="K475" s="8"/>
      <c r="Q475" s="9"/>
      <c r="R475" s="9"/>
    </row>
    <row r="476" spans="10:18" x14ac:dyDescent="0.3">
      <c r="J476" s="11"/>
      <c r="K476" s="8"/>
      <c r="Q476" s="9"/>
      <c r="R476" s="9"/>
    </row>
    <row r="477" spans="10:18" x14ac:dyDescent="0.3">
      <c r="J477" s="11"/>
      <c r="K477" s="8"/>
      <c r="Q477" s="9"/>
      <c r="R477" s="9"/>
    </row>
    <row r="478" spans="10:18" x14ac:dyDescent="0.3">
      <c r="J478" s="11"/>
      <c r="K478" s="8"/>
      <c r="Q478" s="9"/>
      <c r="R478" s="9"/>
    </row>
    <row r="479" spans="10:18" x14ac:dyDescent="0.3">
      <c r="J479" s="11"/>
      <c r="K479" s="8"/>
      <c r="Q479" s="9"/>
      <c r="R479" s="9"/>
    </row>
    <row r="480" spans="10:18" x14ac:dyDescent="0.3">
      <c r="J480" s="11"/>
      <c r="K480" s="8"/>
      <c r="Q480" s="9"/>
      <c r="R480" s="9"/>
    </row>
    <row r="481" spans="10:18" x14ac:dyDescent="0.3">
      <c r="J481" s="11"/>
      <c r="K481" s="8"/>
      <c r="Q481" s="9"/>
      <c r="R481" s="9"/>
    </row>
    <row r="482" spans="10:18" x14ac:dyDescent="0.3">
      <c r="J482" s="11"/>
      <c r="K482" s="8"/>
      <c r="Q482" s="9"/>
      <c r="R482" s="9"/>
    </row>
    <row r="483" spans="10:18" x14ac:dyDescent="0.3">
      <c r="J483" s="11"/>
      <c r="K483" s="8"/>
      <c r="Q483" s="9"/>
      <c r="R483" s="9"/>
    </row>
    <row r="484" spans="10:18" x14ac:dyDescent="0.3">
      <c r="J484" s="11"/>
      <c r="K484" s="8"/>
      <c r="Q484" s="9"/>
      <c r="R484" s="9"/>
    </row>
    <row r="485" spans="10:18" x14ac:dyDescent="0.3">
      <c r="J485" s="11"/>
      <c r="K485" s="8"/>
      <c r="Q485" s="9"/>
      <c r="R485" s="9"/>
    </row>
    <row r="486" spans="10:18" x14ac:dyDescent="0.3">
      <c r="J486" s="11"/>
      <c r="K486" s="8"/>
      <c r="Q486" s="9"/>
      <c r="R486" s="9"/>
    </row>
    <row r="487" spans="10:18" x14ac:dyDescent="0.3">
      <c r="J487" s="11"/>
      <c r="K487" s="8"/>
      <c r="Q487" s="9"/>
      <c r="R487" s="9"/>
    </row>
    <row r="488" spans="10:18" x14ac:dyDescent="0.3">
      <c r="J488" s="11"/>
      <c r="K488" s="8"/>
      <c r="Q488" s="9"/>
      <c r="R488" s="9"/>
    </row>
    <row r="489" spans="10:18" x14ac:dyDescent="0.3">
      <c r="J489" s="11"/>
      <c r="K489" s="8"/>
      <c r="Q489" s="9"/>
      <c r="R489" s="9"/>
    </row>
    <row r="490" spans="10:18" x14ac:dyDescent="0.3">
      <c r="J490" s="11"/>
      <c r="K490" s="8"/>
      <c r="Q490" s="9"/>
      <c r="R490" s="9"/>
    </row>
    <row r="491" spans="10:18" x14ac:dyDescent="0.3">
      <c r="J491" s="11"/>
      <c r="K491" s="8"/>
      <c r="Q491" s="9"/>
      <c r="R491" s="9"/>
    </row>
    <row r="492" spans="10:18" x14ac:dyDescent="0.3">
      <c r="J492" s="11"/>
      <c r="K492" s="8"/>
      <c r="Q492" s="9"/>
      <c r="R492" s="9"/>
    </row>
    <row r="493" spans="10:18" x14ac:dyDescent="0.3">
      <c r="J493" s="11"/>
      <c r="K493" s="8"/>
      <c r="Q493" s="9"/>
      <c r="R493" s="9"/>
    </row>
    <row r="494" spans="10:18" x14ac:dyDescent="0.3">
      <c r="J494" s="11"/>
      <c r="K494" s="8"/>
      <c r="Q494" s="9"/>
      <c r="R494" s="9"/>
    </row>
    <row r="495" spans="10:18" x14ac:dyDescent="0.3">
      <c r="J495" s="11"/>
      <c r="K495" s="8"/>
      <c r="Q495" s="9"/>
      <c r="R495" s="9"/>
    </row>
    <row r="496" spans="10:18" x14ac:dyDescent="0.3">
      <c r="J496" s="11"/>
      <c r="K496" s="8"/>
      <c r="Q496" s="9"/>
      <c r="R496" s="9"/>
    </row>
    <row r="497" spans="10:18" x14ac:dyDescent="0.3">
      <c r="J497" s="11"/>
      <c r="K497" s="8"/>
      <c r="Q497" s="9"/>
      <c r="R497" s="9"/>
    </row>
    <row r="498" spans="10:18" x14ac:dyDescent="0.3">
      <c r="J498" s="11"/>
      <c r="K498" s="8"/>
      <c r="Q498" s="9"/>
      <c r="R498" s="9"/>
    </row>
    <row r="499" spans="10:18" x14ac:dyDescent="0.3">
      <c r="J499" s="11"/>
      <c r="K499" s="8"/>
      <c r="Q499" s="9"/>
      <c r="R499" s="9"/>
    </row>
    <row r="500" spans="10:18" x14ac:dyDescent="0.3">
      <c r="J500" s="11"/>
      <c r="K500" s="8"/>
      <c r="Q500" s="9"/>
      <c r="R500" s="9"/>
    </row>
    <row r="501" spans="10:18" x14ac:dyDescent="0.3">
      <c r="J501" s="11"/>
      <c r="K501" s="8"/>
      <c r="Q501" s="9"/>
      <c r="R501" s="9"/>
    </row>
    <row r="502" spans="10:18" x14ac:dyDescent="0.3">
      <c r="J502" s="11"/>
      <c r="K502" s="8"/>
      <c r="Q502" s="9"/>
      <c r="R502" s="9"/>
    </row>
    <row r="503" spans="10:18" x14ac:dyDescent="0.3">
      <c r="J503" s="11"/>
      <c r="K503" s="8"/>
      <c r="Q503" s="9"/>
      <c r="R503" s="9"/>
    </row>
    <row r="504" spans="10:18" x14ac:dyDescent="0.3">
      <c r="J504" s="11"/>
      <c r="K504" s="8"/>
      <c r="Q504" s="9"/>
      <c r="R504" s="9"/>
    </row>
    <row r="505" spans="10:18" x14ac:dyDescent="0.3">
      <c r="J505" s="11"/>
      <c r="K505" s="8"/>
      <c r="Q505" s="9"/>
      <c r="R505" s="9"/>
    </row>
    <row r="506" spans="10:18" x14ac:dyDescent="0.3">
      <c r="J506" s="11"/>
      <c r="K506" s="8"/>
      <c r="Q506" s="9"/>
      <c r="R506" s="9"/>
    </row>
    <row r="507" spans="10:18" x14ac:dyDescent="0.3">
      <c r="J507" s="11"/>
      <c r="K507" s="8"/>
      <c r="Q507" s="9"/>
      <c r="R507" s="9"/>
    </row>
    <row r="508" spans="10:18" x14ac:dyDescent="0.3">
      <c r="J508" s="11"/>
      <c r="K508" s="8"/>
      <c r="Q508" s="9"/>
      <c r="R508" s="9"/>
    </row>
    <row r="509" spans="10:18" x14ac:dyDescent="0.3">
      <c r="J509" s="11"/>
      <c r="K509" s="8"/>
      <c r="Q509" s="9"/>
      <c r="R509" s="9"/>
    </row>
    <row r="510" spans="10:18" x14ac:dyDescent="0.3">
      <c r="J510" s="11"/>
      <c r="K510" s="8"/>
      <c r="Q510" s="9"/>
      <c r="R510" s="9"/>
    </row>
    <row r="511" spans="10:18" x14ac:dyDescent="0.3">
      <c r="J511" s="11"/>
      <c r="K511" s="8"/>
      <c r="Q511" s="9"/>
      <c r="R511" s="9"/>
    </row>
    <row r="512" spans="10:18" x14ac:dyDescent="0.3">
      <c r="J512" s="11"/>
      <c r="K512" s="8"/>
      <c r="Q512" s="9"/>
      <c r="R512" s="9"/>
    </row>
    <row r="513" spans="10:18" x14ac:dyDescent="0.3">
      <c r="J513" s="11"/>
      <c r="K513" s="8"/>
      <c r="Q513" s="9"/>
      <c r="R513" s="9"/>
    </row>
    <row r="514" spans="10:18" x14ac:dyDescent="0.3">
      <c r="J514" s="11"/>
      <c r="K514" s="8"/>
      <c r="Q514" s="9"/>
      <c r="R514" s="9"/>
    </row>
    <row r="515" spans="10:18" x14ac:dyDescent="0.3">
      <c r="J515" s="11"/>
      <c r="K515" s="8"/>
      <c r="Q515" s="9"/>
      <c r="R515" s="9"/>
    </row>
    <row r="516" spans="10:18" x14ac:dyDescent="0.3">
      <c r="J516" s="11"/>
      <c r="K516" s="8"/>
      <c r="Q516" s="9"/>
      <c r="R516" s="9"/>
    </row>
    <row r="517" spans="10:18" x14ac:dyDescent="0.3">
      <c r="J517" s="11"/>
      <c r="K517" s="8"/>
      <c r="Q517" s="9"/>
      <c r="R517" s="9"/>
    </row>
    <row r="518" spans="10:18" x14ac:dyDescent="0.3">
      <c r="J518" s="11"/>
      <c r="K518" s="8"/>
      <c r="Q518" s="9"/>
      <c r="R518" s="9"/>
    </row>
    <row r="519" spans="10:18" x14ac:dyDescent="0.3">
      <c r="J519" s="11"/>
      <c r="K519" s="8"/>
      <c r="Q519" s="9"/>
      <c r="R519" s="9"/>
    </row>
    <row r="520" spans="10:18" x14ac:dyDescent="0.3">
      <c r="J520" s="11"/>
      <c r="K520" s="8"/>
      <c r="Q520" s="9"/>
      <c r="R520" s="9"/>
    </row>
    <row r="521" spans="10:18" x14ac:dyDescent="0.3">
      <c r="J521" s="11"/>
      <c r="K521" s="8"/>
      <c r="Q521" s="9"/>
      <c r="R521" s="9"/>
    </row>
    <row r="522" spans="10:18" x14ac:dyDescent="0.3">
      <c r="J522" s="11"/>
      <c r="K522" s="8"/>
      <c r="Q522" s="9"/>
      <c r="R522" s="9"/>
    </row>
    <row r="523" spans="10:18" x14ac:dyDescent="0.3">
      <c r="J523" s="11"/>
      <c r="K523" s="8"/>
      <c r="Q523" s="9"/>
      <c r="R523" s="9"/>
    </row>
    <row r="524" spans="10:18" x14ac:dyDescent="0.3">
      <c r="J524" s="11"/>
      <c r="K524" s="8"/>
      <c r="Q524" s="9"/>
      <c r="R524" s="9"/>
    </row>
    <row r="525" spans="10:18" x14ac:dyDescent="0.3">
      <c r="J525" s="11"/>
      <c r="K525" s="8"/>
      <c r="Q525" s="9"/>
      <c r="R525" s="9"/>
    </row>
    <row r="526" spans="10:18" x14ac:dyDescent="0.3">
      <c r="J526" s="11"/>
      <c r="K526" s="8"/>
      <c r="Q526" s="9"/>
      <c r="R526" s="9"/>
    </row>
    <row r="527" spans="10:18" x14ac:dyDescent="0.3">
      <c r="J527" s="11"/>
      <c r="K527" s="8"/>
      <c r="Q527" s="9"/>
      <c r="R527" s="9"/>
    </row>
    <row r="528" spans="10:18" x14ac:dyDescent="0.3">
      <c r="J528" s="11"/>
      <c r="K528" s="8"/>
      <c r="Q528" s="9"/>
      <c r="R528" s="9"/>
    </row>
    <row r="529" spans="10:18" x14ac:dyDescent="0.3">
      <c r="J529" s="11"/>
      <c r="K529" s="8"/>
      <c r="Q529" s="9"/>
      <c r="R529" s="9"/>
    </row>
    <row r="530" spans="10:18" x14ac:dyDescent="0.3">
      <c r="J530" s="11"/>
      <c r="K530" s="8"/>
      <c r="Q530" s="9"/>
      <c r="R530" s="9"/>
    </row>
    <row r="531" spans="10:18" x14ac:dyDescent="0.3">
      <c r="J531" s="11"/>
      <c r="K531" s="8"/>
      <c r="Q531" s="9"/>
      <c r="R531" s="9"/>
    </row>
    <row r="532" spans="10:18" x14ac:dyDescent="0.3">
      <c r="J532" s="11"/>
      <c r="K532" s="8"/>
      <c r="Q532" s="9"/>
      <c r="R532" s="9"/>
    </row>
    <row r="533" spans="10:18" x14ac:dyDescent="0.3">
      <c r="J533" s="11"/>
      <c r="K533" s="8"/>
      <c r="Q533" s="9"/>
      <c r="R533" s="9"/>
    </row>
    <row r="534" spans="10:18" x14ac:dyDescent="0.3">
      <c r="J534" s="11"/>
      <c r="K534" s="8"/>
      <c r="Q534" s="9"/>
      <c r="R534" s="9"/>
    </row>
    <row r="535" spans="10:18" x14ac:dyDescent="0.3">
      <c r="J535" s="11"/>
      <c r="K535" s="8"/>
      <c r="Q535" s="9"/>
      <c r="R535" s="9"/>
    </row>
    <row r="536" spans="10:18" x14ac:dyDescent="0.3">
      <c r="J536" s="11"/>
      <c r="K536" s="8"/>
      <c r="Q536" s="9"/>
      <c r="R536" s="9"/>
    </row>
    <row r="537" spans="10:18" x14ac:dyDescent="0.3">
      <c r="J537" s="11"/>
      <c r="K537" s="8"/>
      <c r="Q537" s="9"/>
      <c r="R537" s="9"/>
    </row>
    <row r="538" spans="10:18" x14ac:dyDescent="0.3">
      <c r="J538" s="11"/>
      <c r="K538" s="8"/>
      <c r="Q538" s="9"/>
      <c r="R538" s="9"/>
    </row>
    <row r="539" spans="10:18" x14ac:dyDescent="0.3">
      <c r="J539" s="11"/>
      <c r="K539" s="8"/>
      <c r="Q539" s="9"/>
      <c r="R539" s="9"/>
    </row>
    <row r="540" spans="10:18" x14ac:dyDescent="0.3">
      <c r="J540" s="11"/>
      <c r="K540" s="8"/>
      <c r="Q540" s="9"/>
      <c r="R540" s="9"/>
    </row>
    <row r="541" spans="10:18" x14ac:dyDescent="0.3">
      <c r="J541" s="11"/>
      <c r="K541" s="8"/>
      <c r="Q541" s="9"/>
      <c r="R541" s="9"/>
    </row>
    <row r="542" spans="10:18" x14ac:dyDescent="0.3">
      <c r="J542" s="11"/>
      <c r="K542" s="8"/>
      <c r="Q542" s="9"/>
      <c r="R542" s="9"/>
    </row>
    <row r="543" spans="10:18" x14ac:dyDescent="0.3">
      <c r="J543" s="11"/>
      <c r="K543" s="8"/>
      <c r="Q543" s="9"/>
      <c r="R543" s="9"/>
    </row>
    <row r="544" spans="10:18" x14ac:dyDescent="0.3">
      <c r="J544" s="11"/>
      <c r="K544" s="8"/>
      <c r="Q544" s="9"/>
      <c r="R544" s="9"/>
    </row>
    <row r="545" spans="10:18" x14ac:dyDescent="0.3">
      <c r="J545" s="11"/>
      <c r="K545" s="8"/>
      <c r="Q545" s="9"/>
      <c r="R545" s="9"/>
    </row>
    <row r="546" spans="10:18" x14ac:dyDescent="0.3">
      <c r="J546" s="11"/>
      <c r="K546" s="8"/>
      <c r="Q546" s="9"/>
      <c r="R546" s="9"/>
    </row>
    <row r="547" spans="10:18" x14ac:dyDescent="0.3">
      <c r="J547" s="11"/>
      <c r="K547" s="8"/>
      <c r="Q547" s="9"/>
      <c r="R547" s="9"/>
    </row>
    <row r="548" spans="10:18" x14ac:dyDescent="0.3">
      <c r="J548" s="11"/>
      <c r="K548" s="8"/>
      <c r="Q548" s="9"/>
      <c r="R548" s="9"/>
    </row>
    <row r="549" spans="10:18" x14ac:dyDescent="0.3">
      <c r="J549" s="11"/>
      <c r="K549" s="8"/>
      <c r="Q549" s="9"/>
      <c r="R549" s="9"/>
    </row>
    <row r="550" spans="10:18" x14ac:dyDescent="0.3">
      <c r="J550" s="11"/>
      <c r="K550" s="8"/>
      <c r="Q550" s="9"/>
      <c r="R550" s="9"/>
    </row>
    <row r="551" spans="10:18" x14ac:dyDescent="0.3">
      <c r="J551" s="11"/>
      <c r="K551" s="8"/>
      <c r="Q551" s="9"/>
      <c r="R551" s="9"/>
    </row>
    <row r="552" spans="10:18" x14ac:dyDescent="0.3">
      <c r="J552" s="11"/>
      <c r="K552" s="8"/>
      <c r="Q552" s="9"/>
      <c r="R552" s="9"/>
    </row>
    <row r="553" spans="10:18" x14ac:dyDescent="0.3">
      <c r="J553" s="11"/>
      <c r="K553" s="8"/>
      <c r="Q553" s="9"/>
      <c r="R553" s="9"/>
    </row>
    <row r="554" spans="10:18" x14ac:dyDescent="0.3">
      <c r="J554" s="11"/>
      <c r="K554" s="8"/>
      <c r="Q554" s="9"/>
      <c r="R554" s="9"/>
    </row>
    <row r="555" spans="10:18" x14ac:dyDescent="0.3">
      <c r="J555" s="11"/>
      <c r="K555" s="8"/>
      <c r="Q555" s="9"/>
      <c r="R555" s="9"/>
    </row>
    <row r="556" spans="10:18" x14ac:dyDescent="0.3">
      <c r="J556" s="11"/>
      <c r="K556" s="8"/>
      <c r="Q556" s="9"/>
      <c r="R556" s="9"/>
    </row>
    <row r="557" spans="10:18" x14ac:dyDescent="0.3">
      <c r="J557" s="11"/>
      <c r="K557" s="8"/>
      <c r="Q557" s="9"/>
      <c r="R557" s="9"/>
    </row>
    <row r="558" spans="10:18" x14ac:dyDescent="0.3">
      <c r="J558" s="11"/>
      <c r="K558" s="8"/>
      <c r="Q558" s="9"/>
      <c r="R558" s="9"/>
    </row>
    <row r="559" spans="10:18" x14ac:dyDescent="0.3">
      <c r="J559" s="11"/>
      <c r="K559" s="8"/>
      <c r="Q559" s="9"/>
      <c r="R559" s="9"/>
    </row>
    <row r="560" spans="10:18" x14ac:dyDescent="0.3">
      <c r="J560" s="11"/>
      <c r="K560" s="8"/>
      <c r="Q560" s="9"/>
      <c r="R560" s="9"/>
    </row>
    <row r="561" spans="10:18" x14ac:dyDescent="0.3">
      <c r="J561" s="11"/>
      <c r="K561" s="8"/>
      <c r="Q561" s="9"/>
      <c r="R561" s="9"/>
    </row>
    <row r="562" spans="10:18" x14ac:dyDescent="0.3">
      <c r="J562" s="11"/>
      <c r="K562" s="8"/>
      <c r="Q562" s="9"/>
      <c r="R562" s="9"/>
    </row>
    <row r="563" spans="10:18" x14ac:dyDescent="0.3">
      <c r="J563" s="11"/>
      <c r="K563" s="8"/>
      <c r="Q563" s="9"/>
      <c r="R563" s="9"/>
    </row>
    <row r="564" spans="10:18" x14ac:dyDescent="0.3">
      <c r="J564" s="11"/>
      <c r="K564" s="8"/>
      <c r="Q564" s="9"/>
      <c r="R564" s="9"/>
    </row>
    <row r="565" spans="10:18" x14ac:dyDescent="0.3">
      <c r="J565" s="11"/>
      <c r="K565" s="8"/>
      <c r="Q565" s="9"/>
      <c r="R565" s="9"/>
    </row>
    <row r="566" spans="10:18" x14ac:dyDescent="0.3">
      <c r="J566" s="11"/>
      <c r="K566" s="8"/>
      <c r="Q566" s="9"/>
      <c r="R566" s="9"/>
    </row>
    <row r="567" spans="10:18" x14ac:dyDescent="0.3">
      <c r="J567" s="11"/>
      <c r="K567" s="8"/>
      <c r="Q567" s="9"/>
      <c r="R567" s="9"/>
    </row>
    <row r="568" spans="10:18" x14ac:dyDescent="0.3">
      <c r="J568" s="11"/>
      <c r="K568" s="8"/>
      <c r="Q568" s="9"/>
      <c r="R568" s="9"/>
    </row>
    <row r="569" spans="10:18" x14ac:dyDescent="0.3">
      <c r="J569" s="11"/>
      <c r="K569" s="8"/>
      <c r="Q569" s="9"/>
      <c r="R569" s="9"/>
    </row>
    <row r="570" spans="10:18" x14ac:dyDescent="0.3">
      <c r="J570" s="11"/>
      <c r="K570" s="8"/>
      <c r="Q570" s="9"/>
      <c r="R570" s="9"/>
    </row>
    <row r="571" spans="10:18" x14ac:dyDescent="0.3">
      <c r="J571" s="11"/>
      <c r="K571" s="8"/>
      <c r="Q571" s="9"/>
      <c r="R571" s="9"/>
    </row>
    <row r="572" spans="10:18" x14ac:dyDescent="0.3">
      <c r="J572" s="11"/>
      <c r="K572" s="8"/>
      <c r="Q572" s="9"/>
      <c r="R572" s="9"/>
    </row>
    <row r="573" spans="10:18" x14ac:dyDescent="0.3">
      <c r="J573" s="11"/>
      <c r="K573" s="8"/>
      <c r="Q573" s="9"/>
      <c r="R573" s="9"/>
    </row>
    <row r="574" spans="10:18" x14ac:dyDescent="0.3">
      <c r="J574" s="11"/>
      <c r="K574" s="8"/>
      <c r="Q574" s="9"/>
      <c r="R574" s="9"/>
    </row>
    <row r="575" spans="10:18" x14ac:dyDescent="0.3">
      <c r="J575" s="11"/>
      <c r="K575" s="8"/>
      <c r="Q575" s="9"/>
      <c r="R575" s="9"/>
    </row>
    <row r="576" spans="10:18" x14ac:dyDescent="0.3">
      <c r="J576" s="11"/>
      <c r="K576" s="8"/>
      <c r="Q576" s="9"/>
      <c r="R576" s="9"/>
    </row>
    <row r="577" spans="10:18" x14ac:dyDescent="0.3">
      <c r="J577" s="11"/>
      <c r="K577" s="8"/>
      <c r="Q577" s="9"/>
      <c r="R577" s="9"/>
    </row>
    <row r="578" spans="10:18" x14ac:dyDescent="0.3">
      <c r="J578" s="11"/>
      <c r="K578" s="8"/>
      <c r="Q578" s="9"/>
      <c r="R578" s="9"/>
    </row>
    <row r="579" spans="10:18" x14ac:dyDescent="0.3">
      <c r="J579" s="11"/>
      <c r="K579" s="8"/>
      <c r="Q579" s="9"/>
      <c r="R579" s="9"/>
    </row>
    <row r="580" spans="10:18" x14ac:dyDescent="0.3">
      <c r="J580" s="11"/>
      <c r="K580" s="8"/>
      <c r="Q580" s="9"/>
      <c r="R580" s="9"/>
    </row>
    <row r="581" spans="10:18" x14ac:dyDescent="0.3">
      <c r="J581" s="11"/>
      <c r="K581" s="8"/>
      <c r="Q581" s="9"/>
      <c r="R581" s="9"/>
    </row>
    <row r="582" spans="10:18" x14ac:dyDescent="0.3">
      <c r="J582" s="11"/>
      <c r="K582" s="8"/>
      <c r="Q582" s="9"/>
      <c r="R582" s="9"/>
    </row>
    <row r="583" spans="10:18" x14ac:dyDescent="0.3">
      <c r="J583" s="11"/>
      <c r="K583" s="8"/>
      <c r="Q583" s="9"/>
      <c r="R583" s="9"/>
    </row>
    <row r="584" spans="10:18" x14ac:dyDescent="0.3">
      <c r="J584" s="11"/>
      <c r="K584" s="8"/>
      <c r="Q584" s="9"/>
      <c r="R584" s="9"/>
    </row>
    <row r="585" spans="10:18" x14ac:dyDescent="0.3">
      <c r="J585" s="11"/>
      <c r="K585" s="8"/>
      <c r="Q585" s="9"/>
      <c r="R585" s="9"/>
    </row>
    <row r="586" spans="10:18" x14ac:dyDescent="0.3">
      <c r="J586" s="11"/>
      <c r="K586" s="8"/>
      <c r="Q586" s="9"/>
      <c r="R586" s="9"/>
    </row>
    <row r="587" spans="10:18" x14ac:dyDescent="0.3">
      <c r="J587" s="11"/>
      <c r="K587" s="8"/>
      <c r="Q587" s="9"/>
      <c r="R587" s="9"/>
    </row>
    <row r="588" spans="10:18" x14ac:dyDescent="0.3">
      <c r="J588" s="11"/>
      <c r="K588" s="8"/>
      <c r="Q588" s="9"/>
      <c r="R588" s="9"/>
    </row>
    <row r="589" spans="10:18" x14ac:dyDescent="0.3">
      <c r="J589" s="11"/>
      <c r="K589" s="8"/>
      <c r="Q589" s="9"/>
      <c r="R589" s="9"/>
    </row>
    <row r="590" spans="10:18" x14ac:dyDescent="0.3">
      <c r="J590" s="11"/>
      <c r="K590" s="8"/>
      <c r="Q590" s="9"/>
      <c r="R590" s="9"/>
    </row>
    <row r="591" spans="10:18" x14ac:dyDescent="0.3">
      <c r="J591" s="11"/>
      <c r="K591" s="8"/>
      <c r="Q591" s="9"/>
      <c r="R591" s="9"/>
    </row>
    <row r="592" spans="10:18" x14ac:dyDescent="0.3">
      <c r="J592" s="11"/>
      <c r="K592" s="8"/>
      <c r="Q592" s="9"/>
      <c r="R592" s="9"/>
    </row>
    <row r="593" spans="10:18" x14ac:dyDescent="0.3">
      <c r="J593" s="11"/>
      <c r="K593" s="8"/>
      <c r="Q593" s="9"/>
      <c r="R593" s="9"/>
    </row>
    <row r="594" spans="10:18" x14ac:dyDescent="0.3">
      <c r="J594" s="11"/>
      <c r="K594" s="8"/>
      <c r="Q594" s="9"/>
      <c r="R594" s="9"/>
    </row>
    <row r="595" spans="10:18" x14ac:dyDescent="0.3">
      <c r="J595" s="11"/>
      <c r="K595" s="8"/>
      <c r="Q595" s="9"/>
      <c r="R595" s="9"/>
    </row>
    <row r="596" spans="10:18" x14ac:dyDescent="0.3">
      <c r="J596" s="11"/>
      <c r="K596" s="8"/>
      <c r="Q596" s="9"/>
      <c r="R596" s="9"/>
    </row>
    <row r="597" spans="10:18" x14ac:dyDescent="0.3">
      <c r="J597" s="11"/>
      <c r="K597" s="8"/>
      <c r="Q597" s="9"/>
      <c r="R597" s="9"/>
    </row>
    <row r="598" spans="10:18" x14ac:dyDescent="0.3">
      <c r="J598" s="11"/>
      <c r="K598" s="8"/>
      <c r="Q598" s="9"/>
      <c r="R598" s="9"/>
    </row>
    <row r="599" spans="10:18" x14ac:dyDescent="0.3">
      <c r="J599" s="11"/>
      <c r="K599" s="8"/>
      <c r="Q599" s="9"/>
      <c r="R599" s="9"/>
    </row>
    <row r="600" spans="10:18" x14ac:dyDescent="0.3">
      <c r="J600" s="11"/>
      <c r="K600" s="8"/>
      <c r="Q600" s="9"/>
      <c r="R600" s="9"/>
    </row>
    <row r="601" spans="10:18" x14ac:dyDescent="0.3">
      <c r="J601" s="11"/>
      <c r="K601" s="8"/>
      <c r="Q601" s="9"/>
      <c r="R601" s="9"/>
    </row>
    <row r="602" spans="10:18" x14ac:dyDescent="0.3">
      <c r="J602" s="11"/>
      <c r="K602" s="8"/>
      <c r="Q602" s="9"/>
      <c r="R602" s="9"/>
    </row>
    <row r="603" spans="10:18" x14ac:dyDescent="0.3">
      <c r="J603" s="11"/>
      <c r="K603" s="8"/>
      <c r="Q603" s="9"/>
      <c r="R603" s="9"/>
    </row>
    <row r="604" spans="10:18" x14ac:dyDescent="0.3">
      <c r="J604" s="11"/>
      <c r="K604" s="8"/>
      <c r="Q604" s="9"/>
      <c r="R604" s="9"/>
    </row>
    <row r="605" spans="10:18" x14ac:dyDescent="0.3">
      <c r="J605" s="11"/>
      <c r="K605" s="8"/>
      <c r="Q605" s="9"/>
      <c r="R605" s="9"/>
    </row>
    <row r="606" spans="10:18" x14ac:dyDescent="0.3">
      <c r="J606" s="11"/>
      <c r="K606" s="8"/>
      <c r="Q606" s="9"/>
      <c r="R606" s="9"/>
    </row>
    <row r="607" spans="10:18" x14ac:dyDescent="0.3">
      <c r="J607" s="11"/>
      <c r="K607" s="8"/>
      <c r="Q607" s="9"/>
      <c r="R607" s="9"/>
    </row>
    <row r="608" spans="10:18" x14ac:dyDescent="0.3">
      <c r="J608" s="11"/>
      <c r="K608" s="8"/>
      <c r="Q608" s="9"/>
      <c r="R608" s="9"/>
    </row>
    <row r="609" spans="10:18" x14ac:dyDescent="0.3">
      <c r="J609" s="11"/>
      <c r="K609" s="8"/>
      <c r="Q609" s="9"/>
      <c r="R609" s="9"/>
    </row>
    <row r="610" spans="10:18" x14ac:dyDescent="0.3">
      <c r="J610" s="11"/>
      <c r="K610" s="8"/>
      <c r="Q610" s="9"/>
      <c r="R610" s="9"/>
    </row>
    <row r="611" spans="10:18" x14ac:dyDescent="0.3">
      <c r="J611" s="11"/>
      <c r="K611" s="8"/>
      <c r="Q611" s="9"/>
      <c r="R611" s="9"/>
    </row>
    <row r="612" spans="10:18" x14ac:dyDescent="0.3">
      <c r="J612" s="11"/>
      <c r="K612" s="8"/>
      <c r="Q612" s="9"/>
      <c r="R612" s="9"/>
    </row>
    <row r="613" spans="10:18" x14ac:dyDescent="0.3">
      <c r="J613" s="11"/>
      <c r="K613" s="8"/>
      <c r="Q613" s="9"/>
      <c r="R613" s="9"/>
    </row>
    <row r="614" spans="10:18" x14ac:dyDescent="0.3">
      <c r="J614" s="11"/>
      <c r="K614" s="8"/>
      <c r="Q614" s="9"/>
      <c r="R614" s="9"/>
    </row>
    <row r="615" spans="10:18" x14ac:dyDescent="0.3">
      <c r="J615" s="11"/>
      <c r="K615" s="8"/>
      <c r="Q615" s="9"/>
      <c r="R615" s="9"/>
    </row>
    <row r="616" spans="10:18" x14ac:dyDescent="0.3">
      <c r="J616" s="11"/>
      <c r="K616" s="8"/>
      <c r="Q616" s="9"/>
      <c r="R616" s="9"/>
    </row>
    <row r="617" spans="10:18" x14ac:dyDescent="0.3">
      <c r="J617" s="11"/>
      <c r="K617" s="8"/>
      <c r="Q617" s="9"/>
      <c r="R617" s="9"/>
    </row>
    <row r="618" spans="10:18" x14ac:dyDescent="0.3">
      <c r="J618" s="11"/>
      <c r="K618" s="8"/>
      <c r="Q618" s="9"/>
      <c r="R618" s="9"/>
    </row>
    <row r="619" spans="10:18" x14ac:dyDescent="0.3">
      <c r="J619" s="11"/>
      <c r="K619" s="8"/>
      <c r="Q619" s="9"/>
      <c r="R619" s="9"/>
    </row>
    <row r="620" spans="10:18" x14ac:dyDescent="0.3">
      <c r="J620" s="11"/>
      <c r="K620" s="8"/>
      <c r="Q620" s="9"/>
      <c r="R620" s="9"/>
    </row>
    <row r="621" spans="10:18" x14ac:dyDescent="0.3">
      <c r="J621" s="11"/>
      <c r="K621" s="8"/>
      <c r="Q621" s="9"/>
      <c r="R621" s="9"/>
    </row>
    <row r="622" spans="10:18" x14ac:dyDescent="0.3">
      <c r="J622" s="11"/>
      <c r="K622" s="8"/>
      <c r="Q622" s="9"/>
      <c r="R622" s="9"/>
    </row>
    <row r="623" spans="10:18" x14ac:dyDescent="0.3">
      <c r="J623" s="11"/>
      <c r="K623" s="8"/>
      <c r="Q623" s="9"/>
      <c r="R623" s="9"/>
    </row>
    <row r="624" spans="10:18" x14ac:dyDescent="0.3">
      <c r="J624" s="11"/>
      <c r="K624" s="8"/>
      <c r="Q624" s="9"/>
      <c r="R624" s="9"/>
    </row>
    <row r="625" spans="10:18" x14ac:dyDescent="0.3">
      <c r="J625" s="11"/>
      <c r="K625" s="8"/>
      <c r="Q625" s="9"/>
      <c r="R625" s="9"/>
    </row>
    <row r="626" spans="10:18" x14ac:dyDescent="0.3">
      <c r="J626" s="11"/>
      <c r="K626" s="8"/>
      <c r="Q626" s="9"/>
      <c r="R626" s="9"/>
    </row>
    <row r="627" spans="10:18" x14ac:dyDescent="0.3">
      <c r="J627" s="11"/>
      <c r="K627" s="8"/>
      <c r="Q627" s="9"/>
      <c r="R627" s="9"/>
    </row>
    <row r="628" spans="10:18" x14ac:dyDescent="0.3">
      <c r="J628" s="11"/>
      <c r="K628" s="8"/>
      <c r="Q628" s="9"/>
      <c r="R628" s="9"/>
    </row>
    <row r="629" spans="10:18" x14ac:dyDescent="0.3">
      <c r="J629" s="11"/>
      <c r="K629" s="8"/>
      <c r="Q629" s="9"/>
      <c r="R629" s="9"/>
    </row>
    <row r="630" spans="10:18" x14ac:dyDescent="0.3">
      <c r="J630" s="11"/>
      <c r="K630" s="8"/>
      <c r="Q630" s="9"/>
      <c r="R630" s="9"/>
    </row>
    <row r="631" spans="10:18" x14ac:dyDescent="0.3">
      <c r="J631" s="11"/>
      <c r="K631" s="8"/>
      <c r="Q631" s="9"/>
      <c r="R631" s="9"/>
    </row>
    <row r="632" spans="10:18" x14ac:dyDescent="0.3">
      <c r="J632" s="11"/>
      <c r="K632" s="8"/>
      <c r="Q632" s="9"/>
      <c r="R632" s="9"/>
    </row>
    <row r="633" spans="10:18" x14ac:dyDescent="0.3">
      <c r="J633" s="11"/>
      <c r="K633" s="8"/>
      <c r="Q633" s="9"/>
      <c r="R633" s="9"/>
    </row>
    <row r="634" spans="10:18" x14ac:dyDescent="0.3">
      <c r="J634" s="11"/>
      <c r="K634" s="8"/>
      <c r="Q634" s="9"/>
      <c r="R634" s="9"/>
    </row>
    <row r="635" spans="10:18" x14ac:dyDescent="0.3">
      <c r="J635" s="11"/>
      <c r="K635" s="8"/>
      <c r="Q635" s="9"/>
      <c r="R635" s="9"/>
    </row>
    <row r="636" spans="10:18" x14ac:dyDescent="0.3">
      <c r="J636" s="11"/>
      <c r="K636" s="8"/>
      <c r="Q636" s="9"/>
      <c r="R636" s="9"/>
    </row>
    <row r="637" spans="10:18" x14ac:dyDescent="0.3">
      <c r="J637" s="11"/>
      <c r="K637" s="8"/>
      <c r="Q637" s="9"/>
      <c r="R637" s="9"/>
    </row>
    <row r="638" spans="10:18" x14ac:dyDescent="0.3">
      <c r="J638" s="11"/>
      <c r="K638" s="8"/>
      <c r="Q638" s="9"/>
      <c r="R638" s="9"/>
    </row>
    <row r="639" spans="10:18" x14ac:dyDescent="0.3">
      <c r="J639" s="11"/>
      <c r="K639" s="8"/>
      <c r="Q639" s="9"/>
      <c r="R639" s="9"/>
    </row>
    <row r="640" spans="10:18" x14ac:dyDescent="0.3">
      <c r="J640" s="11"/>
      <c r="K640" s="8"/>
      <c r="Q640" s="9"/>
      <c r="R640" s="9"/>
    </row>
    <row r="641" spans="10:18" x14ac:dyDescent="0.3">
      <c r="J641" s="11"/>
      <c r="K641" s="8"/>
      <c r="Q641" s="9"/>
      <c r="R641" s="9"/>
    </row>
    <row r="642" spans="10:18" x14ac:dyDescent="0.3">
      <c r="J642" s="11"/>
      <c r="K642" s="8"/>
      <c r="Q642" s="9"/>
      <c r="R642" s="9"/>
    </row>
    <row r="643" spans="10:18" x14ac:dyDescent="0.3">
      <c r="J643" s="11"/>
      <c r="K643" s="8"/>
      <c r="Q643" s="9"/>
      <c r="R643" s="9"/>
    </row>
    <row r="644" spans="10:18" x14ac:dyDescent="0.3">
      <c r="J644" s="11"/>
      <c r="K644" s="8"/>
      <c r="Q644" s="9"/>
      <c r="R644" s="9"/>
    </row>
    <row r="645" spans="10:18" x14ac:dyDescent="0.3">
      <c r="J645" s="11"/>
      <c r="K645" s="8"/>
      <c r="Q645" s="9"/>
      <c r="R645" s="9"/>
    </row>
    <row r="646" spans="10:18" x14ac:dyDescent="0.3">
      <c r="J646" s="11"/>
      <c r="K646" s="8"/>
      <c r="Q646" s="9"/>
      <c r="R646" s="9"/>
    </row>
    <row r="647" spans="10:18" x14ac:dyDescent="0.3">
      <c r="J647" s="11"/>
      <c r="K647" s="8"/>
      <c r="Q647" s="9"/>
      <c r="R647" s="9"/>
    </row>
    <row r="648" spans="10:18" x14ac:dyDescent="0.3">
      <c r="J648" s="11"/>
      <c r="K648" s="8"/>
      <c r="Q648" s="9"/>
      <c r="R648" s="9"/>
    </row>
    <row r="649" spans="10:18" x14ac:dyDescent="0.3">
      <c r="J649" s="11"/>
      <c r="K649" s="8"/>
      <c r="Q649" s="9"/>
      <c r="R649" s="9"/>
    </row>
    <row r="650" spans="10:18" x14ac:dyDescent="0.3">
      <c r="J650" s="11"/>
      <c r="K650" s="8"/>
      <c r="Q650" s="9"/>
      <c r="R650" s="9"/>
    </row>
    <row r="651" spans="10:18" x14ac:dyDescent="0.3">
      <c r="J651" s="11"/>
      <c r="K651" s="8"/>
      <c r="Q651" s="9"/>
      <c r="R651" s="9"/>
    </row>
    <row r="652" spans="10:18" x14ac:dyDescent="0.3">
      <c r="J652" s="11"/>
      <c r="K652" s="8"/>
      <c r="Q652" s="9"/>
      <c r="R652" s="9"/>
    </row>
    <row r="653" spans="10:18" x14ac:dyDescent="0.3">
      <c r="J653" s="11"/>
      <c r="K653" s="8"/>
      <c r="Q653" s="9"/>
      <c r="R653" s="9"/>
    </row>
    <row r="654" spans="10:18" x14ac:dyDescent="0.3">
      <c r="J654" s="11"/>
      <c r="K654" s="8"/>
      <c r="Q654" s="9"/>
      <c r="R654" s="9"/>
    </row>
    <row r="655" spans="10:18" x14ac:dyDescent="0.3">
      <c r="J655" s="11"/>
      <c r="K655" s="8"/>
      <c r="Q655" s="9"/>
      <c r="R655" s="9"/>
    </row>
    <row r="656" spans="10:18" x14ac:dyDescent="0.3">
      <c r="J656" s="11"/>
      <c r="K656" s="8"/>
      <c r="Q656" s="9"/>
      <c r="R656" s="9"/>
    </row>
    <row r="657" spans="10:18" x14ac:dyDescent="0.3">
      <c r="J657" s="11"/>
      <c r="K657" s="8"/>
      <c r="Q657" s="9"/>
      <c r="R657" s="9"/>
    </row>
    <row r="658" spans="10:18" x14ac:dyDescent="0.3">
      <c r="J658" s="11"/>
      <c r="K658" s="8"/>
      <c r="Q658" s="9"/>
      <c r="R658" s="9"/>
    </row>
    <row r="659" spans="10:18" x14ac:dyDescent="0.3">
      <c r="J659" s="11"/>
      <c r="K659" s="8"/>
      <c r="Q659" s="9"/>
      <c r="R659" s="9"/>
    </row>
    <row r="660" spans="10:18" x14ac:dyDescent="0.3">
      <c r="J660" s="11"/>
      <c r="K660" s="8"/>
      <c r="Q660" s="9"/>
      <c r="R660" s="9"/>
    </row>
    <row r="661" spans="10:18" x14ac:dyDescent="0.3">
      <c r="J661" s="11"/>
      <c r="K661" s="8"/>
      <c r="Q661" s="9"/>
      <c r="R661" s="9"/>
    </row>
    <row r="662" spans="10:18" x14ac:dyDescent="0.3">
      <c r="J662" s="11"/>
      <c r="K662" s="8"/>
      <c r="Q662" s="9"/>
      <c r="R662" s="9"/>
    </row>
    <row r="663" spans="10:18" x14ac:dyDescent="0.3">
      <c r="J663" s="11"/>
      <c r="K663" s="8"/>
      <c r="Q663" s="9"/>
      <c r="R663" s="9"/>
    </row>
    <row r="664" spans="10:18" x14ac:dyDescent="0.3">
      <c r="J664" s="11"/>
      <c r="K664" s="8"/>
      <c r="Q664" s="9"/>
      <c r="R664" s="9"/>
    </row>
    <row r="665" spans="10:18" x14ac:dyDescent="0.3">
      <c r="J665" s="11"/>
      <c r="K665" s="8"/>
      <c r="Q665" s="9"/>
      <c r="R665" s="9"/>
    </row>
    <row r="666" spans="10:18" x14ac:dyDescent="0.3">
      <c r="J666" s="11"/>
      <c r="K666" s="8"/>
      <c r="Q666" s="9"/>
      <c r="R666" s="9"/>
    </row>
    <row r="667" spans="10:18" x14ac:dyDescent="0.3">
      <c r="J667" s="11"/>
      <c r="K667" s="8"/>
      <c r="Q667" s="9"/>
      <c r="R667" s="9"/>
    </row>
    <row r="668" spans="10:18" x14ac:dyDescent="0.3">
      <c r="J668" s="11"/>
      <c r="K668" s="8"/>
      <c r="Q668" s="9"/>
      <c r="R668" s="9"/>
    </row>
    <row r="669" spans="10:18" x14ac:dyDescent="0.3">
      <c r="J669" s="11"/>
      <c r="K669" s="8"/>
      <c r="Q669" s="9"/>
      <c r="R669" s="9"/>
    </row>
    <row r="670" spans="10:18" x14ac:dyDescent="0.3">
      <c r="J670" s="11"/>
      <c r="K670" s="8"/>
      <c r="Q670" s="9"/>
      <c r="R670" s="9"/>
    </row>
    <row r="671" spans="10:18" x14ac:dyDescent="0.3">
      <c r="J671" s="11"/>
      <c r="K671" s="8"/>
      <c r="Q671" s="9"/>
      <c r="R671" s="9"/>
    </row>
    <row r="672" spans="10:18" x14ac:dyDescent="0.3">
      <c r="J672" s="11"/>
      <c r="K672" s="8"/>
      <c r="Q672" s="9"/>
      <c r="R672" s="9"/>
    </row>
    <row r="673" spans="10:18" x14ac:dyDescent="0.3">
      <c r="J673" s="11"/>
      <c r="K673" s="8"/>
      <c r="Q673" s="9"/>
      <c r="R673" s="9"/>
    </row>
    <row r="674" spans="10:18" x14ac:dyDescent="0.3">
      <c r="J674" s="11"/>
      <c r="K674" s="8"/>
      <c r="Q674" s="9"/>
      <c r="R674" s="9"/>
    </row>
    <row r="675" spans="10:18" x14ac:dyDescent="0.3">
      <c r="J675" s="11"/>
      <c r="K675" s="8"/>
      <c r="Q675" s="9"/>
      <c r="R675" s="9"/>
    </row>
    <row r="676" spans="10:18" x14ac:dyDescent="0.3">
      <c r="J676" s="11"/>
      <c r="K676" s="8"/>
      <c r="Q676" s="9"/>
      <c r="R676" s="9"/>
    </row>
    <row r="677" spans="10:18" x14ac:dyDescent="0.3">
      <c r="J677" s="11"/>
      <c r="K677" s="8"/>
      <c r="Q677" s="9"/>
      <c r="R677" s="9"/>
    </row>
    <row r="678" spans="10:18" x14ac:dyDescent="0.3">
      <c r="J678" s="11"/>
      <c r="K678" s="8"/>
      <c r="Q678" s="9"/>
      <c r="R678" s="9"/>
    </row>
    <row r="679" spans="10:18" x14ac:dyDescent="0.3">
      <c r="J679" s="11"/>
      <c r="K679" s="8"/>
      <c r="Q679" s="9"/>
      <c r="R679" s="9"/>
    </row>
    <row r="680" spans="10:18" x14ac:dyDescent="0.3">
      <c r="J680" s="11"/>
      <c r="K680" s="8"/>
      <c r="Q680" s="9"/>
      <c r="R680" s="9"/>
    </row>
    <row r="681" spans="10:18" x14ac:dyDescent="0.3">
      <c r="J681" s="11"/>
      <c r="K681" s="8"/>
      <c r="Q681" s="9"/>
      <c r="R681" s="9"/>
    </row>
    <row r="682" spans="10:18" x14ac:dyDescent="0.3">
      <c r="J682" s="11"/>
      <c r="K682" s="8"/>
      <c r="Q682" s="9"/>
      <c r="R682" s="9"/>
    </row>
    <row r="683" spans="10:18" x14ac:dyDescent="0.3">
      <c r="J683" s="11"/>
      <c r="K683" s="8"/>
      <c r="Q683" s="9"/>
      <c r="R683" s="9"/>
    </row>
    <row r="684" spans="10:18" x14ac:dyDescent="0.3">
      <c r="J684" s="11"/>
      <c r="K684" s="8"/>
      <c r="Q684" s="9"/>
      <c r="R684" s="9"/>
    </row>
    <row r="685" spans="10:18" x14ac:dyDescent="0.3">
      <c r="J685" s="11"/>
      <c r="K685" s="8"/>
      <c r="Q685" s="9"/>
      <c r="R685" s="9"/>
    </row>
    <row r="686" spans="10:18" x14ac:dyDescent="0.3">
      <c r="J686" s="11"/>
      <c r="K686" s="8"/>
      <c r="Q686" s="9"/>
      <c r="R686" s="9"/>
    </row>
    <row r="687" spans="10:18" x14ac:dyDescent="0.3">
      <c r="J687" s="11"/>
      <c r="K687" s="8"/>
      <c r="Q687" s="9"/>
      <c r="R687" s="9"/>
    </row>
    <row r="688" spans="10:18" x14ac:dyDescent="0.3">
      <c r="J688" s="11"/>
      <c r="K688" s="8"/>
      <c r="Q688" s="9"/>
      <c r="R688" s="9"/>
    </row>
    <row r="689" spans="10:18" x14ac:dyDescent="0.3">
      <c r="J689" s="11"/>
      <c r="K689" s="8"/>
      <c r="Q689" s="9"/>
      <c r="R689" s="9"/>
    </row>
    <row r="690" spans="10:18" x14ac:dyDescent="0.3">
      <c r="J690" s="11"/>
      <c r="K690" s="8"/>
      <c r="Q690" s="9"/>
      <c r="R690" s="9"/>
    </row>
    <row r="691" spans="10:18" x14ac:dyDescent="0.3">
      <c r="J691" s="11"/>
      <c r="K691" s="8"/>
      <c r="Q691" s="9"/>
      <c r="R691" s="9"/>
    </row>
    <row r="692" spans="10:18" x14ac:dyDescent="0.3">
      <c r="J692" s="11"/>
      <c r="K692" s="8"/>
      <c r="Q692" s="9"/>
      <c r="R692" s="9"/>
    </row>
    <row r="693" spans="10:18" x14ac:dyDescent="0.3">
      <c r="J693" s="11"/>
      <c r="K693" s="8"/>
      <c r="Q693" s="9"/>
      <c r="R693" s="9"/>
    </row>
    <row r="694" spans="10:18" x14ac:dyDescent="0.3">
      <c r="J694" s="11"/>
      <c r="K694" s="8"/>
      <c r="Q694" s="9"/>
      <c r="R694" s="9"/>
    </row>
    <row r="695" spans="10:18" x14ac:dyDescent="0.3">
      <c r="J695" s="11"/>
      <c r="K695" s="8"/>
      <c r="Q695" s="9"/>
      <c r="R695" s="9"/>
    </row>
    <row r="696" spans="10:18" x14ac:dyDescent="0.3">
      <c r="J696" s="11"/>
      <c r="K696" s="8"/>
      <c r="Q696" s="9"/>
      <c r="R696" s="9"/>
    </row>
    <row r="697" spans="10:18" x14ac:dyDescent="0.3">
      <c r="J697" s="11"/>
      <c r="K697" s="8"/>
      <c r="Q697" s="9"/>
      <c r="R697" s="9"/>
    </row>
    <row r="698" spans="10:18" x14ac:dyDescent="0.3">
      <c r="J698" s="11"/>
      <c r="K698" s="8"/>
      <c r="Q698" s="9"/>
      <c r="R698" s="9"/>
    </row>
    <row r="699" spans="10:18" x14ac:dyDescent="0.3">
      <c r="J699" s="11"/>
      <c r="K699" s="8"/>
      <c r="Q699" s="9"/>
      <c r="R699" s="9"/>
    </row>
    <row r="700" spans="10:18" x14ac:dyDescent="0.3">
      <c r="J700" s="11"/>
      <c r="K700" s="8"/>
      <c r="Q700" s="9"/>
      <c r="R700" s="9"/>
    </row>
    <row r="701" spans="10:18" x14ac:dyDescent="0.3">
      <c r="J701" s="11"/>
      <c r="K701" s="8"/>
      <c r="Q701" s="9"/>
      <c r="R701" s="9"/>
    </row>
    <row r="702" spans="10:18" x14ac:dyDescent="0.3">
      <c r="J702" s="11"/>
      <c r="K702" s="8"/>
      <c r="Q702" s="9"/>
      <c r="R702" s="9"/>
    </row>
    <row r="703" spans="10:18" x14ac:dyDescent="0.3">
      <c r="J703" s="11"/>
      <c r="K703" s="8"/>
      <c r="Q703" s="9"/>
      <c r="R703" s="9"/>
    </row>
    <row r="704" spans="10:18" x14ac:dyDescent="0.3">
      <c r="J704" s="11"/>
      <c r="K704" s="8"/>
      <c r="Q704" s="9"/>
      <c r="R704" s="9"/>
    </row>
    <row r="705" spans="10:18" x14ac:dyDescent="0.3">
      <c r="J705" s="11"/>
      <c r="K705" s="8"/>
      <c r="Q705" s="9"/>
      <c r="R705" s="9"/>
    </row>
    <row r="706" spans="10:18" x14ac:dyDescent="0.3">
      <c r="J706" s="11"/>
      <c r="K706" s="8"/>
      <c r="Q706" s="9"/>
      <c r="R706" s="9"/>
    </row>
    <row r="707" spans="10:18" x14ac:dyDescent="0.3">
      <c r="J707" s="11"/>
      <c r="K707" s="8"/>
      <c r="Q707" s="9"/>
      <c r="R707" s="9"/>
    </row>
    <row r="708" spans="10:18" x14ac:dyDescent="0.3">
      <c r="J708" s="11"/>
      <c r="K708" s="8"/>
      <c r="Q708" s="9"/>
      <c r="R708" s="9"/>
    </row>
    <row r="709" spans="10:18" x14ac:dyDescent="0.3">
      <c r="J709" s="11"/>
      <c r="K709" s="8"/>
      <c r="Q709" s="9"/>
      <c r="R709" s="9"/>
    </row>
    <row r="710" spans="10:18" x14ac:dyDescent="0.3">
      <c r="J710" s="11"/>
      <c r="K710" s="8"/>
      <c r="Q710" s="9"/>
      <c r="R710" s="9"/>
    </row>
    <row r="711" spans="10:18" x14ac:dyDescent="0.3">
      <c r="J711" s="11"/>
      <c r="K711" s="8"/>
      <c r="Q711" s="9"/>
      <c r="R711" s="9"/>
    </row>
    <row r="712" spans="10:18" x14ac:dyDescent="0.3">
      <c r="J712" s="11"/>
      <c r="K712" s="8"/>
      <c r="Q712" s="9"/>
      <c r="R712" s="9"/>
    </row>
    <row r="713" spans="10:18" x14ac:dyDescent="0.3">
      <c r="J713" s="11"/>
      <c r="K713" s="8"/>
      <c r="Q713" s="9"/>
      <c r="R713" s="9"/>
    </row>
    <row r="714" spans="10:18" x14ac:dyDescent="0.3">
      <c r="J714" s="11"/>
      <c r="K714" s="8"/>
      <c r="Q714" s="9"/>
      <c r="R714" s="9"/>
    </row>
    <row r="715" spans="10:18" x14ac:dyDescent="0.3">
      <c r="J715" s="11"/>
      <c r="K715" s="8"/>
      <c r="Q715" s="9"/>
      <c r="R715" s="9"/>
    </row>
    <row r="716" spans="10:18" x14ac:dyDescent="0.3">
      <c r="J716" s="11"/>
      <c r="K716" s="8"/>
      <c r="Q716" s="9"/>
      <c r="R716" s="9"/>
    </row>
    <row r="717" spans="10:18" x14ac:dyDescent="0.3">
      <c r="J717" s="11"/>
      <c r="K717" s="8"/>
      <c r="Q717" s="9"/>
      <c r="R717" s="9"/>
    </row>
    <row r="718" spans="10:18" x14ac:dyDescent="0.3">
      <c r="J718" s="11"/>
      <c r="K718" s="8"/>
      <c r="Q718" s="9"/>
      <c r="R718" s="9"/>
    </row>
    <row r="719" spans="10:18" x14ac:dyDescent="0.3">
      <c r="J719" s="11"/>
      <c r="K719" s="8"/>
      <c r="Q719" s="9"/>
      <c r="R719" s="9"/>
    </row>
    <row r="720" spans="10:18" x14ac:dyDescent="0.3">
      <c r="J720" s="11"/>
      <c r="K720" s="8"/>
      <c r="Q720" s="9"/>
      <c r="R720" s="9"/>
    </row>
    <row r="721" spans="10:18" x14ac:dyDescent="0.3">
      <c r="J721" s="11"/>
      <c r="K721" s="8"/>
      <c r="Q721" s="9"/>
      <c r="R721" s="9"/>
    </row>
    <row r="722" spans="10:18" x14ac:dyDescent="0.3">
      <c r="J722" s="11"/>
      <c r="K722" s="8"/>
      <c r="Q722" s="9"/>
      <c r="R722" s="9"/>
    </row>
    <row r="723" spans="10:18" x14ac:dyDescent="0.3">
      <c r="J723" s="11"/>
      <c r="K723" s="8"/>
      <c r="Q723" s="9"/>
      <c r="R723" s="9"/>
    </row>
    <row r="724" spans="10:18" x14ac:dyDescent="0.3">
      <c r="J724" s="11"/>
      <c r="K724" s="8"/>
      <c r="Q724" s="9"/>
      <c r="R724" s="9"/>
    </row>
    <row r="725" spans="10:18" x14ac:dyDescent="0.3">
      <c r="J725" s="11"/>
      <c r="K725" s="8"/>
      <c r="Q725" s="9"/>
      <c r="R725" s="9"/>
    </row>
    <row r="726" spans="10:18" x14ac:dyDescent="0.3">
      <c r="J726" s="11"/>
      <c r="K726" s="8"/>
      <c r="Q726" s="9"/>
      <c r="R726" s="9"/>
    </row>
    <row r="727" spans="10:18" x14ac:dyDescent="0.3">
      <c r="J727" s="11"/>
      <c r="K727" s="8"/>
      <c r="Q727" s="9"/>
      <c r="R727" s="9"/>
    </row>
    <row r="728" spans="10:18" x14ac:dyDescent="0.3">
      <c r="J728" s="11"/>
      <c r="K728" s="8"/>
      <c r="Q728" s="9"/>
      <c r="R728" s="9"/>
    </row>
    <row r="729" spans="10:18" x14ac:dyDescent="0.3">
      <c r="J729" s="11"/>
      <c r="K729" s="8"/>
      <c r="Q729" s="9"/>
      <c r="R729" s="9"/>
    </row>
    <row r="730" spans="10:18" x14ac:dyDescent="0.3">
      <c r="J730" s="11"/>
      <c r="K730" s="8"/>
      <c r="Q730" s="9"/>
      <c r="R730" s="9"/>
    </row>
    <row r="731" spans="10:18" x14ac:dyDescent="0.3">
      <c r="J731" s="11"/>
      <c r="K731" s="8"/>
      <c r="Q731" s="9"/>
      <c r="R731" s="9"/>
    </row>
    <row r="732" spans="10:18" x14ac:dyDescent="0.3">
      <c r="J732" s="11"/>
      <c r="K732" s="8"/>
      <c r="Q732" s="9"/>
      <c r="R732" s="9"/>
    </row>
    <row r="733" spans="10:18" x14ac:dyDescent="0.3">
      <c r="J733" s="11"/>
      <c r="K733" s="8"/>
      <c r="Q733" s="9"/>
      <c r="R733" s="9"/>
    </row>
    <row r="734" spans="10:18" x14ac:dyDescent="0.3">
      <c r="J734" s="11"/>
      <c r="K734" s="8"/>
      <c r="Q734" s="9"/>
      <c r="R734" s="9"/>
    </row>
    <row r="735" spans="10:18" x14ac:dyDescent="0.3">
      <c r="J735" s="11"/>
      <c r="K735" s="8"/>
      <c r="Q735" s="9"/>
      <c r="R735" s="9"/>
    </row>
    <row r="736" spans="10:18" x14ac:dyDescent="0.3">
      <c r="J736" s="11"/>
      <c r="K736" s="8"/>
      <c r="Q736" s="9"/>
      <c r="R736" s="9"/>
    </row>
    <row r="737" spans="10:18" x14ac:dyDescent="0.3">
      <c r="J737" s="11"/>
      <c r="K737" s="8"/>
      <c r="Q737" s="9"/>
      <c r="R737" s="9"/>
    </row>
    <row r="738" spans="10:18" x14ac:dyDescent="0.3">
      <c r="J738" s="11"/>
      <c r="K738" s="8"/>
      <c r="Q738" s="9"/>
      <c r="R738" s="9"/>
    </row>
    <row r="739" spans="10:18" x14ac:dyDescent="0.3">
      <c r="J739" s="11"/>
      <c r="K739" s="8"/>
      <c r="Q739" s="9"/>
      <c r="R739" s="9"/>
    </row>
    <row r="740" spans="10:18" x14ac:dyDescent="0.3">
      <c r="J740" s="11"/>
      <c r="K740" s="8"/>
      <c r="Q740" s="9"/>
      <c r="R740" s="9"/>
    </row>
    <row r="741" spans="10:18" x14ac:dyDescent="0.3">
      <c r="J741" s="11"/>
      <c r="K741" s="8"/>
      <c r="Q741" s="9"/>
      <c r="R741" s="9"/>
    </row>
    <row r="742" spans="10:18" x14ac:dyDescent="0.3">
      <c r="J742" s="11"/>
      <c r="K742" s="8"/>
      <c r="Q742" s="9"/>
      <c r="R742" s="9"/>
    </row>
    <row r="743" spans="10:18" x14ac:dyDescent="0.3">
      <c r="J743" s="11"/>
      <c r="K743" s="8"/>
      <c r="Q743" s="9"/>
      <c r="R743" s="9"/>
    </row>
    <row r="744" spans="10:18" x14ac:dyDescent="0.3">
      <c r="J744" s="11"/>
      <c r="K744" s="8"/>
      <c r="Q744" s="9"/>
      <c r="R744" s="9"/>
    </row>
    <row r="745" spans="10:18" x14ac:dyDescent="0.3">
      <c r="J745" s="11"/>
      <c r="K745" s="8"/>
      <c r="Q745" s="9"/>
      <c r="R745" s="9"/>
    </row>
    <row r="746" spans="10:18" x14ac:dyDescent="0.3">
      <c r="J746" s="11"/>
      <c r="K746" s="8"/>
      <c r="Q746" s="9"/>
      <c r="R746" s="9"/>
    </row>
    <row r="747" spans="10:18" x14ac:dyDescent="0.3">
      <c r="J747" s="11"/>
      <c r="K747" s="8"/>
      <c r="Q747" s="9"/>
      <c r="R747" s="9"/>
    </row>
    <row r="748" spans="10:18" x14ac:dyDescent="0.3">
      <c r="J748" s="11"/>
      <c r="K748" s="8"/>
      <c r="Q748" s="9"/>
      <c r="R748" s="9"/>
    </row>
    <row r="749" spans="10:18" x14ac:dyDescent="0.3">
      <c r="J749" s="11"/>
      <c r="K749" s="8"/>
      <c r="Q749" s="9"/>
      <c r="R749" s="9"/>
    </row>
    <row r="750" spans="10:18" x14ac:dyDescent="0.3">
      <c r="J750" s="11"/>
      <c r="K750" s="8"/>
      <c r="Q750" s="9"/>
      <c r="R750" s="9"/>
    </row>
    <row r="751" spans="10:18" x14ac:dyDescent="0.3">
      <c r="J751" s="11"/>
      <c r="K751" s="8"/>
      <c r="Q751" s="9"/>
      <c r="R751" s="9"/>
    </row>
    <row r="752" spans="10:18" x14ac:dyDescent="0.3">
      <c r="J752" s="11"/>
      <c r="K752" s="8"/>
      <c r="Q752" s="9"/>
      <c r="R752" s="9"/>
    </row>
    <row r="753" spans="10:18" x14ac:dyDescent="0.3">
      <c r="J753" s="11"/>
      <c r="K753" s="8"/>
      <c r="Q753" s="9"/>
      <c r="R753" s="9"/>
    </row>
    <row r="754" spans="10:18" x14ac:dyDescent="0.3">
      <c r="J754" s="11"/>
      <c r="K754" s="8"/>
      <c r="Q754" s="9"/>
      <c r="R754" s="9"/>
    </row>
    <row r="755" spans="10:18" x14ac:dyDescent="0.3">
      <c r="J755" s="11"/>
      <c r="K755" s="8"/>
      <c r="Q755" s="9"/>
      <c r="R755" s="9"/>
    </row>
    <row r="756" spans="10:18" x14ac:dyDescent="0.3">
      <c r="J756" s="11"/>
      <c r="K756" s="8"/>
      <c r="Q756" s="9"/>
      <c r="R756" s="9"/>
    </row>
    <row r="757" spans="10:18" x14ac:dyDescent="0.3">
      <c r="J757" s="11"/>
      <c r="K757" s="8"/>
      <c r="Q757" s="9"/>
      <c r="R757" s="9"/>
    </row>
    <row r="758" spans="10:18" x14ac:dyDescent="0.3">
      <c r="J758" s="11"/>
      <c r="K758" s="8"/>
      <c r="Q758" s="9"/>
      <c r="R758" s="9"/>
    </row>
    <row r="759" spans="10:18" x14ac:dyDescent="0.3">
      <c r="J759" s="11"/>
      <c r="K759" s="8"/>
      <c r="Q759" s="9"/>
      <c r="R759" s="9"/>
    </row>
    <row r="760" spans="10:18" x14ac:dyDescent="0.3">
      <c r="J760" s="11"/>
      <c r="K760" s="8"/>
      <c r="Q760" s="9"/>
      <c r="R760" s="9"/>
    </row>
    <row r="761" spans="10:18" x14ac:dyDescent="0.3">
      <c r="J761" s="11"/>
      <c r="K761" s="8"/>
      <c r="Q761" s="9"/>
      <c r="R761" s="9"/>
    </row>
    <row r="762" spans="10:18" x14ac:dyDescent="0.3">
      <c r="J762" s="11"/>
      <c r="K762" s="8"/>
      <c r="Q762" s="9"/>
      <c r="R762" s="9"/>
    </row>
    <row r="763" spans="10:18" x14ac:dyDescent="0.3">
      <c r="J763" s="11"/>
      <c r="K763" s="8"/>
      <c r="Q763" s="9"/>
      <c r="R763" s="9"/>
    </row>
    <row r="764" spans="10:18" x14ac:dyDescent="0.3">
      <c r="J764" s="11"/>
      <c r="K764" s="8"/>
      <c r="Q764" s="9"/>
      <c r="R764" s="9"/>
    </row>
    <row r="765" spans="10:18" x14ac:dyDescent="0.3">
      <c r="J765" s="11"/>
      <c r="K765" s="8"/>
      <c r="Q765" s="9"/>
      <c r="R765" s="9"/>
    </row>
    <row r="766" spans="10:18" x14ac:dyDescent="0.3">
      <c r="J766" s="11"/>
      <c r="K766" s="8"/>
      <c r="Q766" s="9"/>
      <c r="R766" s="9"/>
    </row>
    <row r="767" spans="10:18" x14ac:dyDescent="0.3">
      <c r="J767" s="11"/>
      <c r="K767" s="8"/>
      <c r="Q767" s="9"/>
      <c r="R767" s="9"/>
    </row>
    <row r="768" spans="10:18" x14ac:dyDescent="0.3">
      <c r="J768" s="11"/>
      <c r="K768" s="8"/>
      <c r="Q768" s="9"/>
      <c r="R768" s="9"/>
    </row>
    <row r="769" spans="10:18" x14ac:dyDescent="0.3">
      <c r="J769" s="11"/>
      <c r="K769" s="8"/>
      <c r="Q769" s="9"/>
      <c r="R769" s="9"/>
    </row>
    <row r="770" spans="10:18" x14ac:dyDescent="0.3">
      <c r="J770" s="11"/>
      <c r="K770" s="8"/>
      <c r="Q770" s="9"/>
      <c r="R770" s="9"/>
    </row>
    <row r="771" spans="10:18" x14ac:dyDescent="0.3">
      <c r="J771" s="11"/>
      <c r="K771" s="8"/>
      <c r="Q771" s="9"/>
      <c r="R771" s="9"/>
    </row>
    <row r="772" spans="10:18" x14ac:dyDescent="0.3">
      <c r="J772" s="11"/>
      <c r="K772" s="8"/>
      <c r="Q772" s="9"/>
      <c r="R772" s="9"/>
    </row>
    <row r="773" spans="10:18" x14ac:dyDescent="0.3">
      <c r="J773" s="11"/>
      <c r="K773" s="8"/>
      <c r="Q773" s="9"/>
      <c r="R773" s="9"/>
    </row>
    <row r="774" spans="10:18" x14ac:dyDescent="0.3">
      <c r="J774" s="11"/>
      <c r="K774" s="8"/>
      <c r="Q774" s="9"/>
      <c r="R774" s="9"/>
    </row>
    <row r="775" spans="10:18" x14ac:dyDescent="0.3">
      <c r="J775" s="11"/>
      <c r="K775" s="8"/>
      <c r="Q775" s="9"/>
      <c r="R775" s="9"/>
    </row>
    <row r="776" spans="10:18" x14ac:dyDescent="0.3">
      <c r="J776" s="11"/>
      <c r="K776" s="8"/>
      <c r="Q776" s="9"/>
      <c r="R776" s="9"/>
    </row>
    <row r="777" spans="10:18" x14ac:dyDescent="0.3">
      <c r="J777" s="11"/>
      <c r="K777" s="8"/>
      <c r="Q777" s="9"/>
      <c r="R777" s="9"/>
    </row>
    <row r="778" spans="10:18" x14ac:dyDescent="0.3">
      <c r="J778" s="11"/>
      <c r="K778" s="8"/>
      <c r="Q778" s="9"/>
      <c r="R778" s="9"/>
    </row>
    <row r="779" spans="10:18" x14ac:dyDescent="0.3">
      <c r="J779" s="11"/>
      <c r="K779" s="8"/>
      <c r="Q779" s="9"/>
      <c r="R779" s="9"/>
    </row>
    <row r="780" spans="10:18" x14ac:dyDescent="0.3">
      <c r="J780" s="11"/>
      <c r="K780" s="8"/>
      <c r="Q780" s="9"/>
      <c r="R780" s="9"/>
    </row>
    <row r="781" spans="10:18" x14ac:dyDescent="0.3">
      <c r="J781" s="11"/>
      <c r="K781" s="8"/>
      <c r="Q781" s="9"/>
      <c r="R781" s="9"/>
    </row>
    <row r="782" spans="10:18" x14ac:dyDescent="0.3">
      <c r="J782" s="11"/>
      <c r="K782" s="8"/>
      <c r="Q782" s="9"/>
      <c r="R782" s="9"/>
    </row>
    <row r="783" spans="10:18" x14ac:dyDescent="0.3">
      <c r="J783" s="11"/>
      <c r="K783" s="8"/>
      <c r="Q783" s="9"/>
      <c r="R783" s="9"/>
    </row>
    <row r="784" spans="10:18" x14ac:dyDescent="0.3">
      <c r="J784" s="11"/>
      <c r="K784" s="8"/>
      <c r="Q784" s="9"/>
      <c r="R784" s="9"/>
    </row>
    <row r="785" spans="10:18" x14ac:dyDescent="0.3">
      <c r="J785" s="11"/>
      <c r="K785" s="8"/>
      <c r="Q785" s="9"/>
      <c r="R785" s="9"/>
    </row>
    <row r="786" spans="10:18" x14ac:dyDescent="0.3">
      <c r="J786" s="11"/>
      <c r="K786" s="8"/>
      <c r="Q786" s="9"/>
      <c r="R786" s="9"/>
    </row>
    <row r="787" spans="10:18" x14ac:dyDescent="0.3">
      <c r="J787" s="11"/>
      <c r="K787" s="8"/>
      <c r="Q787" s="9"/>
      <c r="R787" s="9"/>
    </row>
    <row r="788" spans="10:18" x14ac:dyDescent="0.3">
      <c r="J788" s="11"/>
      <c r="K788" s="8"/>
      <c r="Q788" s="9"/>
      <c r="R788" s="9"/>
    </row>
    <row r="789" spans="10:18" x14ac:dyDescent="0.3">
      <c r="J789" s="11"/>
      <c r="K789" s="8"/>
      <c r="Q789" s="9"/>
      <c r="R789" s="9"/>
    </row>
    <row r="790" spans="10:18" x14ac:dyDescent="0.3">
      <c r="J790" s="11"/>
      <c r="K790" s="8"/>
      <c r="Q790" s="9"/>
      <c r="R790" s="9"/>
    </row>
    <row r="791" spans="10:18" x14ac:dyDescent="0.3">
      <c r="J791" s="11"/>
      <c r="K791" s="8"/>
      <c r="Q791" s="9"/>
      <c r="R791" s="9"/>
    </row>
    <row r="792" spans="10:18" x14ac:dyDescent="0.3">
      <c r="J792" s="11"/>
      <c r="K792" s="8"/>
      <c r="Q792" s="9"/>
      <c r="R792" s="9"/>
    </row>
    <row r="793" spans="10:18" x14ac:dyDescent="0.3">
      <c r="J793" s="11"/>
      <c r="K793" s="8"/>
      <c r="Q793" s="9"/>
      <c r="R793" s="9"/>
    </row>
    <row r="794" spans="10:18" x14ac:dyDescent="0.3">
      <c r="J794" s="11"/>
      <c r="K794" s="8"/>
      <c r="Q794" s="9"/>
      <c r="R794" s="9"/>
    </row>
    <row r="795" spans="10:18" x14ac:dyDescent="0.3">
      <c r="J795" s="11"/>
      <c r="K795" s="8"/>
      <c r="Q795" s="9"/>
      <c r="R795" s="9"/>
    </row>
    <row r="796" spans="10:18" x14ac:dyDescent="0.3">
      <c r="J796" s="11"/>
      <c r="K796" s="8"/>
      <c r="Q796" s="9"/>
      <c r="R796" s="9"/>
    </row>
    <row r="797" spans="10:18" x14ac:dyDescent="0.3">
      <c r="J797" s="11"/>
      <c r="K797" s="8"/>
      <c r="Q797" s="9"/>
      <c r="R797" s="9"/>
    </row>
    <row r="798" spans="10:18" x14ac:dyDescent="0.3">
      <c r="J798" s="11"/>
      <c r="K798" s="8"/>
      <c r="Q798" s="9"/>
      <c r="R798" s="9"/>
    </row>
    <row r="799" spans="10:18" x14ac:dyDescent="0.3">
      <c r="J799" s="11"/>
      <c r="K799" s="8"/>
      <c r="Q799" s="9"/>
      <c r="R799" s="9"/>
    </row>
    <row r="800" spans="10:18" x14ac:dyDescent="0.3">
      <c r="J800" s="11"/>
      <c r="K800" s="8"/>
      <c r="Q800" s="9"/>
      <c r="R800" s="9"/>
    </row>
    <row r="801" spans="10:18" x14ac:dyDescent="0.3">
      <c r="J801" s="11"/>
      <c r="K801" s="8"/>
      <c r="Q801" s="9"/>
      <c r="R801" s="9"/>
    </row>
    <row r="802" spans="10:18" x14ac:dyDescent="0.3">
      <c r="J802" s="11"/>
      <c r="K802" s="8"/>
      <c r="Q802" s="9"/>
      <c r="R802" s="9"/>
    </row>
    <row r="803" spans="10:18" x14ac:dyDescent="0.3">
      <c r="J803" s="11"/>
      <c r="K803" s="8"/>
      <c r="Q803" s="9"/>
      <c r="R803" s="9"/>
    </row>
    <row r="804" spans="10:18" x14ac:dyDescent="0.3">
      <c r="J804" s="11"/>
      <c r="K804" s="8"/>
      <c r="Q804" s="9"/>
      <c r="R804" s="9"/>
    </row>
    <row r="805" spans="10:18" x14ac:dyDescent="0.3">
      <c r="J805" s="11"/>
      <c r="K805" s="8"/>
      <c r="Q805" s="9"/>
      <c r="R805" s="9"/>
    </row>
    <row r="806" spans="10:18" x14ac:dyDescent="0.3">
      <c r="J806" s="11"/>
      <c r="K806" s="8"/>
      <c r="Q806" s="9"/>
      <c r="R806" s="9"/>
    </row>
    <row r="807" spans="10:18" x14ac:dyDescent="0.3">
      <c r="J807" s="11"/>
      <c r="K807" s="8"/>
      <c r="Q807" s="9"/>
      <c r="R807" s="9"/>
    </row>
    <row r="808" spans="10:18" x14ac:dyDescent="0.3">
      <c r="J808" s="11"/>
      <c r="K808" s="8"/>
      <c r="Q808" s="9"/>
      <c r="R808" s="9"/>
    </row>
    <row r="809" spans="10:18" x14ac:dyDescent="0.3">
      <c r="J809" s="11"/>
      <c r="K809" s="8"/>
      <c r="Q809" s="9"/>
      <c r="R809" s="9"/>
    </row>
    <row r="810" spans="10:18" x14ac:dyDescent="0.3">
      <c r="J810" s="11"/>
      <c r="K810" s="8"/>
      <c r="Q810" s="9"/>
      <c r="R810" s="9"/>
    </row>
    <row r="811" spans="10:18" x14ac:dyDescent="0.3">
      <c r="J811" s="11"/>
      <c r="K811" s="8"/>
      <c r="Q811" s="9"/>
      <c r="R811" s="9"/>
    </row>
    <row r="812" spans="10:18" x14ac:dyDescent="0.3">
      <c r="J812" s="11"/>
      <c r="K812" s="8"/>
      <c r="Q812" s="9"/>
      <c r="R812" s="9"/>
    </row>
    <row r="813" spans="10:18" x14ac:dyDescent="0.3">
      <c r="J813" s="11"/>
      <c r="K813" s="8"/>
      <c r="Q813" s="9"/>
      <c r="R813" s="9"/>
    </row>
    <row r="814" spans="10:18" x14ac:dyDescent="0.3">
      <c r="J814" s="11"/>
      <c r="K814" s="8"/>
      <c r="Q814" s="9"/>
      <c r="R814" s="9"/>
    </row>
    <row r="815" spans="10:18" x14ac:dyDescent="0.3">
      <c r="J815" s="11"/>
      <c r="K815" s="8"/>
      <c r="Q815" s="9"/>
      <c r="R815" s="9"/>
    </row>
    <row r="816" spans="10:18" x14ac:dyDescent="0.3">
      <c r="J816" s="11"/>
      <c r="K816" s="8"/>
      <c r="Q816" s="9"/>
      <c r="R816" s="9"/>
    </row>
    <row r="817" spans="10:18" x14ac:dyDescent="0.3">
      <c r="J817" s="11"/>
      <c r="K817" s="8"/>
      <c r="Q817" s="9"/>
      <c r="R817" s="9"/>
    </row>
    <row r="818" spans="10:18" x14ac:dyDescent="0.3">
      <c r="J818" s="11"/>
      <c r="K818" s="8"/>
      <c r="Q818" s="9"/>
      <c r="R818" s="9"/>
    </row>
    <row r="819" spans="10:18" x14ac:dyDescent="0.3">
      <c r="J819" s="11"/>
      <c r="K819" s="8"/>
      <c r="Q819" s="9"/>
      <c r="R819" s="9"/>
    </row>
    <row r="820" spans="10:18" x14ac:dyDescent="0.3">
      <c r="J820" s="11"/>
      <c r="K820" s="8"/>
      <c r="Q820" s="9"/>
      <c r="R820" s="9"/>
    </row>
    <row r="821" spans="10:18" x14ac:dyDescent="0.3">
      <c r="J821" s="11"/>
      <c r="K821" s="8"/>
      <c r="Q821" s="9"/>
      <c r="R821" s="9"/>
    </row>
    <row r="822" spans="10:18" x14ac:dyDescent="0.3">
      <c r="J822" s="11"/>
      <c r="K822" s="8"/>
      <c r="Q822" s="9"/>
      <c r="R822" s="9"/>
    </row>
    <row r="823" spans="10:18" x14ac:dyDescent="0.3">
      <c r="J823" s="11"/>
      <c r="K823" s="8"/>
      <c r="Q823" s="9"/>
      <c r="R823" s="9"/>
    </row>
    <row r="824" spans="10:18" x14ac:dyDescent="0.3">
      <c r="J824" s="11"/>
      <c r="K824" s="8"/>
      <c r="Q824" s="9"/>
      <c r="R824" s="9"/>
    </row>
    <row r="825" spans="10:18" x14ac:dyDescent="0.3">
      <c r="J825" s="11"/>
      <c r="K825" s="8"/>
      <c r="Q825" s="9"/>
      <c r="R825" s="9"/>
    </row>
    <row r="826" spans="10:18" x14ac:dyDescent="0.3">
      <c r="J826" s="11"/>
      <c r="K826" s="8"/>
      <c r="Q826" s="9"/>
      <c r="R826" s="9"/>
    </row>
    <row r="827" spans="10:18" x14ac:dyDescent="0.3">
      <c r="J827" s="11"/>
      <c r="K827" s="8"/>
      <c r="Q827" s="9"/>
      <c r="R827" s="9"/>
    </row>
    <row r="828" spans="10:18" x14ac:dyDescent="0.3">
      <c r="J828" s="11"/>
      <c r="K828" s="8"/>
      <c r="Q828" s="9"/>
      <c r="R828" s="9"/>
    </row>
    <row r="829" spans="10:18" x14ac:dyDescent="0.3">
      <c r="J829" s="11"/>
      <c r="K829" s="8"/>
      <c r="Q829" s="9"/>
      <c r="R829" s="9"/>
    </row>
    <row r="830" spans="10:18" x14ac:dyDescent="0.3">
      <c r="J830" s="11"/>
      <c r="K830" s="8"/>
      <c r="Q830" s="9"/>
      <c r="R830" s="9"/>
    </row>
    <row r="831" spans="10:18" x14ac:dyDescent="0.3">
      <c r="J831" s="11"/>
      <c r="K831" s="8"/>
      <c r="Q831" s="9"/>
      <c r="R831" s="9"/>
    </row>
    <row r="832" spans="10:18" x14ac:dyDescent="0.3">
      <c r="J832" s="11"/>
      <c r="K832" s="8"/>
      <c r="Q832" s="9"/>
      <c r="R832" s="9"/>
    </row>
    <row r="833" spans="10:18" x14ac:dyDescent="0.3">
      <c r="J833" s="11"/>
      <c r="K833" s="8"/>
      <c r="Q833" s="9"/>
      <c r="R833" s="9"/>
    </row>
    <row r="834" spans="10:18" x14ac:dyDescent="0.3">
      <c r="J834" s="11"/>
      <c r="K834" s="8"/>
      <c r="Q834" s="9"/>
      <c r="R834" s="9"/>
    </row>
    <row r="835" spans="10:18" x14ac:dyDescent="0.3">
      <c r="J835" s="11"/>
      <c r="K835" s="8"/>
      <c r="Q835" s="9"/>
      <c r="R835" s="9"/>
    </row>
    <row r="836" spans="10:18" x14ac:dyDescent="0.3">
      <c r="J836" s="11"/>
      <c r="K836" s="8"/>
      <c r="Q836" s="9"/>
      <c r="R836" s="9"/>
    </row>
    <row r="837" spans="10:18" x14ac:dyDescent="0.3">
      <c r="J837" s="11"/>
      <c r="K837" s="8"/>
      <c r="Q837" s="9"/>
      <c r="R837" s="9"/>
    </row>
    <row r="838" spans="10:18" x14ac:dyDescent="0.3">
      <c r="J838" s="11"/>
      <c r="K838" s="8"/>
      <c r="Q838" s="9"/>
      <c r="R838" s="9"/>
    </row>
    <row r="839" spans="10:18" x14ac:dyDescent="0.3">
      <c r="J839" s="11"/>
      <c r="K839" s="8"/>
      <c r="Q839" s="9"/>
      <c r="R839" s="9"/>
    </row>
    <row r="840" spans="10:18" x14ac:dyDescent="0.3">
      <c r="J840" s="11"/>
      <c r="K840" s="8"/>
      <c r="Q840" s="9"/>
      <c r="R840" s="9"/>
    </row>
    <row r="841" spans="10:18" x14ac:dyDescent="0.3">
      <c r="J841" s="11"/>
      <c r="K841" s="8"/>
      <c r="Q841" s="9"/>
      <c r="R841" s="9"/>
    </row>
    <row r="842" spans="10:18" x14ac:dyDescent="0.3">
      <c r="J842" s="11"/>
      <c r="K842" s="8"/>
      <c r="Q842" s="9"/>
      <c r="R842" s="9"/>
    </row>
    <row r="843" spans="10:18" x14ac:dyDescent="0.3">
      <c r="J843" s="11"/>
      <c r="K843" s="8"/>
      <c r="Q843" s="9"/>
      <c r="R843" s="9"/>
    </row>
    <row r="844" spans="10:18" x14ac:dyDescent="0.3">
      <c r="J844" s="11"/>
      <c r="K844" s="8"/>
      <c r="Q844" s="9"/>
      <c r="R844" s="9"/>
    </row>
    <row r="845" spans="10:18" x14ac:dyDescent="0.3">
      <c r="J845" s="11"/>
      <c r="K845" s="8"/>
      <c r="Q845" s="9"/>
      <c r="R845" s="9"/>
    </row>
    <row r="846" spans="10:18" x14ac:dyDescent="0.3">
      <c r="J846" s="11"/>
      <c r="K846" s="8"/>
      <c r="Q846" s="9"/>
      <c r="R846" s="9"/>
    </row>
    <row r="847" spans="10:18" x14ac:dyDescent="0.3">
      <c r="J847" s="11"/>
      <c r="K847" s="8"/>
      <c r="Q847" s="9"/>
      <c r="R847" s="9"/>
    </row>
    <row r="848" spans="10:18" x14ac:dyDescent="0.3">
      <c r="J848" s="11"/>
      <c r="K848" s="8"/>
      <c r="Q848" s="9"/>
      <c r="R848" s="9"/>
    </row>
    <row r="849" spans="10:18" x14ac:dyDescent="0.3">
      <c r="J849" s="11"/>
      <c r="K849" s="8"/>
      <c r="Q849" s="9"/>
      <c r="R849" s="9"/>
    </row>
    <row r="850" spans="10:18" x14ac:dyDescent="0.3">
      <c r="J850" s="11"/>
      <c r="K850" s="8"/>
      <c r="Q850" s="9"/>
      <c r="R850" s="9"/>
    </row>
    <row r="851" spans="10:18" x14ac:dyDescent="0.3">
      <c r="J851" s="11"/>
      <c r="K851" s="8"/>
      <c r="Q851" s="9"/>
      <c r="R851" s="9"/>
    </row>
    <row r="852" spans="10:18" x14ac:dyDescent="0.3">
      <c r="J852" s="11"/>
      <c r="K852" s="8"/>
      <c r="Q852" s="9"/>
      <c r="R852" s="9"/>
    </row>
    <row r="853" spans="10:18" x14ac:dyDescent="0.3">
      <c r="J853" s="11"/>
      <c r="K853" s="8"/>
      <c r="Q853" s="9"/>
      <c r="R853" s="9"/>
    </row>
    <row r="854" spans="10:18" x14ac:dyDescent="0.3">
      <c r="J854" s="11"/>
      <c r="K854" s="8"/>
      <c r="Q854" s="9"/>
      <c r="R854" s="9"/>
    </row>
    <row r="855" spans="10:18" x14ac:dyDescent="0.3">
      <c r="J855" s="11"/>
      <c r="K855" s="8"/>
      <c r="Q855" s="9"/>
      <c r="R855" s="9"/>
    </row>
    <row r="856" spans="10:18" x14ac:dyDescent="0.3">
      <c r="J856" s="11"/>
      <c r="K856" s="8"/>
      <c r="Q856" s="9"/>
      <c r="R856" s="9"/>
    </row>
    <row r="857" spans="10:18" x14ac:dyDescent="0.3">
      <c r="J857" s="11"/>
      <c r="K857" s="8"/>
      <c r="Q857" s="9"/>
      <c r="R857" s="9"/>
    </row>
    <row r="858" spans="10:18" x14ac:dyDescent="0.3">
      <c r="J858" s="11"/>
      <c r="K858" s="8"/>
      <c r="Q858" s="9"/>
      <c r="R858" s="9"/>
    </row>
    <row r="859" spans="10:18" x14ac:dyDescent="0.3">
      <c r="J859" s="11"/>
      <c r="K859" s="8"/>
      <c r="Q859" s="9"/>
      <c r="R859" s="9"/>
    </row>
    <row r="860" spans="10:18" x14ac:dyDescent="0.3">
      <c r="J860" s="11"/>
      <c r="K860" s="8"/>
      <c r="Q860" s="9"/>
      <c r="R860" s="9"/>
    </row>
    <row r="861" spans="10:18" x14ac:dyDescent="0.3">
      <c r="J861" s="11"/>
      <c r="K861" s="8"/>
      <c r="Q861" s="9"/>
      <c r="R861" s="9"/>
    </row>
    <row r="862" spans="10:18" x14ac:dyDescent="0.3">
      <c r="J862" s="11"/>
      <c r="K862" s="8"/>
      <c r="Q862" s="9"/>
      <c r="R862" s="9"/>
    </row>
    <row r="863" spans="10:18" x14ac:dyDescent="0.3">
      <c r="J863" s="11"/>
      <c r="K863" s="8"/>
      <c r="Q863" s="9"/>
      <c r="R863" s="9"/>
    </row>
    <row r="864" spans="10:18" x14ac:dyDescent="0.3">
      <c r="J864" s="11"/>
      <c r="K864" s="8"/>
      <c r="Q864" s="9"/>
      <c r="R864" s="9"/>
    </row>
    <row r="865" spans="10:18" x14ac:dyDescent="0.3">
      <c r="J865" s="11"/>
      <c r="K865" s="8"/>
      <c r="Q865" s="9"/>
      <c r="R865" s="9"/>
    </row>
    <row r="866" spans="10:18" x14ac:dyDescent="0.3">
      <c r="J866" s="11"/>
      <c r="K866" s="8"/>
      <c r="Q866" s="9"/>
      <c r="R866" s="9"/>
    </row>
    <row r="867" spans="10:18" x14ac:dyDescent="0.3">
      <c r="J867" s="11"/>
      <c r="K867" s="8"/>
      <c r="Q867" s="9"/>
      <c r="R867" s="9"/>
    </row>
    <row r="868" spans="10:18" x14ac:dyDescent="0.3">
      <c r="J868" s="11"/>
      <c r="K868" s="8"/>
      <c r="Q868" s="9"/>
      <c r="R868" s="9"/>
    </row>
    <row r="869" spans="10:18" x14ac:dyDescent="0.3">
      <c r="J869" s="11"/>
      <c r="K869" s="8"/>
      <c r="Q869" s="9"/>
      <c r="R869" s="9"/>
    </row>
    <row r="870" spans="10:18" x14ac:dyDescent="0.3">
      <c r="J870" s="11"/>
      <c r="K870" s="8"/>
      <c r="Q870" s="9"/>
      <c r="R870" s="9"/>
    </row>
    <row r="871" spans="10:18" x14ac:dyDescent="0.3">
      <c r="J871" s="11"/>
      <c r="K871" s="8"/>
      <c r="Q871" s="9"/>
      <c r="R871" s="9"/>
    </row>
    <row r="872" spans="10:18" x14ac:dyDescent="0.3">
      <c r="J872" s="11"/>
      <c r="K872" s="8"/>
      <c r="Q872" s="9"/>
      <c r="R872" s="9"/>
    </row>
    <row r="873" spans="10:18" x14ac:dyDescent="0.3">
      <c r="J873" s="11"/>
      <c r="K873" s="8"/>
      <c r="Q873" s="9"/>
      <c r="R873" s="9"/>
    </row>
    <row r="874" spans="10:18" x14ac:dyDescent="0.3">
      <c r="J874" s="11"/>
      <c r="K874" s="8"/>
      <c r="Q874" s="9"/>
      <c r="R874" s="9"/>
    </row>
    <row r="875" spans="10:18" x14ac:dyDescent="0.3">
      <c r="J875" s="11"/>
      <c r="K875" s="8"/>
      <c r="Q875" s="9"/>
      <c r="R875" s="9"/>
    </row>
    <row r="876" spans="10:18" x14ac:dyDescent="0.3">
      <c r="J876" s="11"/>
      <c r="K876" s="8"/>
      <c r="Q876" s="9"/>
      <c r="R876" s="9"/>
    </row>
    <row r="877" spans="10:18" x14ac:dyDescent="0.3">
      <c r="J877" s="11"/>
      <c r="K877" s="8"/>
      <c r="Q877" s="9"/>
      <c r="R877" s="9"/>
    </row>
    <row r="878" spans="10:18" x14ac:dyDescent="0.3">
      <c r="J878" s="11"/>
      <c r="K878" s="8"/>
      <c r="Q878" s="9"/>
      <c r="R878" s="9"/>
    </row>
    <row r="879" spans="10:18" x14ac:dyDescent="0.3">
      <c r="J879" s="11"/>
      <c r="K879" s="8"/>
      <c r="Q879" s="9"/>
      <c r="R879" s="9"/>
    </row>
    <row r="880" spans="10:18" x14ac:dyDescent="0.3">
      <c r="J880" s="11"/>
      <c r="K880" s="8"/>
      <c r="Q880" s="9"/>
      <c r="R880" s="9"/>
    </row>
    <row r="881" spans="10:18" x14ac:dyDescent="0.3">
      <c r="J881" s="11"/>
      <c r="K881" s="8"/>
      <c r="Q881" s="9"/>
      <c r="R881" s="9"/>
    </row>
    <row r="882" spans="10:18" x14ac:dyDescent="0.3">
      <c r="J882" s="11"/>
      <c r="K882" s="8"/>
      <c r="Q882" s="9"/>
      <c r="R882" s="9"/>
    </row>
    <row r="883" spans="10:18" x14ac:dyDescent="0.3">
      <c r="J883" s="11"/>
      <c r="K883" s="8"/>
      <c r="Q883" s="9"/>
      <c r="R883" s="9"/>
    </row>
    <row r="884" spans="10:18" x14ac:dyDescent="0.3">
      <c r="J884" s="11"/>
      <c r="K884" s="8"/>
      <c r="Q884" s="9"/>
      <c r="R884" s="9"/>
    </row>
    <row r="885" spans="10:18" x14ac:dyDescent="0.3">
      <c r="J885" s="11"/>
      <c r="K885" s="8"/>
      <c r="Q885" s="9"/>
      <c r="R885" s="9"/>
    </row>
    <row r="886" spans="10:18" x14ac:dyDescent="0.3">
      <c r="J886" s="11"/>
      <c r="K886" s="8"/>
      <c r="Q886" s="9"/>
      <c r="R886" s="9"/>
    </row>
    <row r="887" spans="10:18" x14ac:dyDescent="0.3">
      <c r="J887" s="11"/>
      <c r="K887" s="8"/>
      <c r="Q887" s="9"/>
      <c r="R887" s="9"/>
    </row>
    <row r="888" spans="10:18" x14ac:dyDescent="0.3">
      <c r="J888" s="11"/>
      <c r="K888" s="8"/>
      <c r="Q888" s="9"/>
      <c r="R888" s="9"/>
    </row>
    <row r="889" spans="10:18" x14ac:dyDescent="0.3">
      <c r="J889" s="11"/>
      <c r="K889" s="8"/>
      <c r="Q889" s="9"/>
      <c r="R889" s="9"/>
    </row>
    <row r="890" spans="10:18" x14ac:dyDescent="0.3">
      <c r="J890" s="11"/>
      <c r="K890" s="8"/>
      <c r="Q890" s="9"/>
      <c r="R890" s="9"/>
    </row>
    <row r="891" spans="10:18" x14ac:dyDescent="0.3">
      <c r="J891" s="11"/>
      <c r="K891" s="8"/>
      <c r="Q891" s="9"/>
      <c r="R891" s="9"/>
    </row>
    <row r="892" spans="10:18" x14ac:dyDescent="0.3">
      <c r="J892" s="11"/>
      <c r="K892" s="8"/>
      <c r="Q892" s="9"/>
      <c r="R892" s="9"/>
    </row>
    <row r="893" spans="10:18" x14ac:dyDescent="0.3">
      <c r="J893" s="11"/>
      <c r="K893" s="8"/>
      <c r="Q893" s="9"/>
      <c r="R893" s="9"/>
    </row>
    <row r="894" spans="10:18" x14ac:dyDescent="0.3">
      <c r="J894" s="11"/>
      <c r="K894" s="8"/>
      <c r="Q894" s="9"/>
      <c r="R894" s="9"/>
    </row>
    <row r="895" spans="10:18" x14ac:dyDescent="0.3">
      <c r="J895" s="11"/>
      <c r="K895" s="8"/>
      <c r="Q895" s="9"/>
      <c r="R895" s="9"/>
    </row>
    <row r="896" spans="10:18" x14ac:dyDescent="0.3">
      <c r="J896" s="11"/>
      <c r="K896" s="8"/>
      <c r="Q896" s="9"/>
      <c r="R896" s="9"/>
    </row>
    <row r="897" spans="10:18" x14ac:dyDescent="0.3">
      <c r="J897" s="11"/>
      <c r="K897" s="8"/>
      <c r="Q897" s="9"/>
      <c r="R897" s="9"/>
    </row>
    <row r="898" spans="10:18" x14ac:dyDescent="0.3">
      <c r="J898" s="11"/>
      <c r="K898" s="8"/>
      <c r="Q898" s="9"/>
      <c r="R898" s="9"/>
    </row>
    <row r="899" spans="10:18" x14ac:dyDescent="0.3">
      <c r="J899" s="11"/>
      <c r="K899" s="8"/>
      <c r="Q899" s="9"/>
      <c r="R899" s="9"/>
    </row>
    <row r="900" spans="10:18" x14ac:dyDescent="0.3">
      <c r="J900" s="11"/>
      <c r="K900" s="8"/>
      <c r="Q900" s="9"/>
      <c r="R900" s="9"/>
    </row>
    <row r="901" spans="10:18" x14ac:dyDescent="0.3">
      <c r="J901" s="11"/>
      <c r="K901" s="8"/>
      <c r="Q901" s="9"/>
      <c r="R901" s="9"/>
    </row>
    <row r="902" spans="10:18" x14ac:dyDescent="0.3">
      <c r="J902" s="11"/>
      <c r="K902" s="8"/>
      <c r="Q902" s="9"/>
      <c r="R902" s="9"/>
    </row>
    <row r="903" spans="10:18" x14ac:dyDescent="0.3">
      <c r="J903" s="11"/>
      <c r="K903" s="8"/>
      <c r="Q903" s="9"/>
      <c r="R903" s="9"/>
    </row>
    <row r="904" spans="10:18" x14ac:dyDescent="0.3">
      <c r="J904" s="11"/>
      <c r="K904" s="8"/>
      <c r="Q904" s="9"/>
      <c r="R904" s="9"/>
    </row>
    <row r="905" spans="10:18" x14ac:dyDescent="0.3">
      <c r="J905" s="11"/>
      <c r="K905" s="8"/>
      <c r="Q905" s="9"/>
      <c r="R905" s="9"/>
    </row>
    <row r="906" spans="10:18" x14ac:dyDescent="0.3">
      <c r="J906" s="11"/>
      <c r="K906" s="8"/>
      <c r="Q906" s="9"/>
      <c r="R906" s="9"/>
    </row>
    <row r="907" spans="10:18" x14ac:dyDescent="0.3">
      <c r="J907" s="11"/>
      <c r="K907" s="8"/>
      <c r="Q907" s="9"/>
      <c r="R907" s="9"/>
    </row>
    <row r="908" spans="10:18" x14ac:dyDescent="0.3">
      <c r="J908" s="11"/>
      <c r="K908" s="8"/>
      <c r="Q908" s="9"/>
      <c r="R908" s="9"/>
    </row>
    <row r="909" spans="10:18" x14ac:dyDescent="0.3">
      <c r="J909" s="11"/>
      <c r="K909" s="8"/>
      <c r="Q909" s="9"/>
      <c r="R909" s="9"/>
    </row>
    <row r="910" spans="10:18" x14ac:dyDescent="0.3">
      <c r="J910" s="11"/>
      <c r="K910" s="8"/>
      <c r="Q910" s="9"/>
      <c r="R910" s="9"/>
    </row>
    <row r="911" spans="10:18" x14ac:dyDescent="0.3">
      <c r="J911" s="11"/>
      <c r="K911" s="8"/>
      <c r="Q911" s="9"/>
      <c r="R911" s="9"/>
    </row>
    <row r="912" spans="10:18" x14ac:dyDescent="0.3">
      <c r="J912" s="11"/>
      <c r="K912" s="8"/>
      <c r="Q912" s="9"/>
      <c r="R912" s="9"/>
    </row>
    <row r="913" spans="10:18" x14ac:dyDescent="0.3">
      <c r="J913" s="11"/>
      <c r="K913" s="8"/>
      <c r="Q913" s="9"/>
      <c r="R913" s="9"/>
    </row>
    <row r="914" spans="10:18" x14ac:dyDescent="0.3">
      <c r="J914" s="11"/>
      <c r="K914" s="8"/>
      <c r="Q914" s="9"/>
      <c r="R914" s="9"/>
    </row>
    <row r="915" spans="10:18" x14ac:dyDescent="0.3">
      <c r="J915" s="11"/>
      <c r="K915" s="8"/>
      <c r="Q915" s="9"/>
      <c r="R915" s="9"/>
    </row>
    <row r="916" spans="10:18" x14ac:dyDescent="0.3">
      <c r="J916" s="11"/>
      <c r="K916" s="8"/>
      <c r="Q916" s="9"/>
      <c r="R916" s="9"/>
    </row>
    <row r="917" spans="10:18" x14ac:dyDescent="0.3">
      <c r="J917" s="11"/>
      <c r="K917" s="8"/>
      <c r="Q917" s="9"/>
      <c r="R917" s="9"/>
    </row>
    <row r="918" spans="10:18" x14ac:dyDescent="0.3">
      <c r="J918" s="11"/>
      <c r="K918" s="8"/>
      <c r="Q918" s="9"/>
      <c r="R918" s="9"/>
    </row>
    <row r="919" spans="10:18" x14ac:dyDescent="0.3">
      <c r="J919" s="11"/>
      <c r="K919" s="8"/>
      <c r="Q919" s="9"/>
      <c r="R919" s="9"/>
    </row>
    <row r="920" spans="10:18" x14ac:dyDescent="0.3">
      <c r="J920" s="11"/>
      <c r="K920" s="8"/>
      <c r="Q920" s="9"/>
      <c r="R920" s="9"/>
    </row>
    <row r="921" spans="10:18" x14ac:dyDescent="0.3">
      <c r="J921" s="11"/>
      <c r="K921" s="8"/>
      <c r="Q921" s="9"/>
      <c r="R921" s="9"/>
    </row>
    <row r="922" spans="10:18" x14ac:dyDescent="0.3">
      <c r="J922" s="11"/>
      <c r="K922" s="8"/>
      <c r="Q922" s="9"/>
      <c r="R922" s="9"/>
    </row>
    <row r="923" spans="10:18" x14ac:dyDescent="0.3">
      <c r="J923" s="11"/>
      <c r="K923" s="8"/>
      <c r="Q923" s="9"/>
      <c r="R923" s="9"/>
    </row>
    <row r="924" spans="10:18" x14ac:dyDescent="0.3">
      <c r="J924" s="11"/>
      <c r="K924" s="8"/>
      <c r="Q924" s="9"/>
      <c r="R924" s="9"/>
    </row>
    <row r="925" spans="10:18" x14ac:dyDescent="0.3">
      <c r="J925" s="11"/>
      <c r="K925" s="8"/>
      <c r="Q925" s="9"/>
      <c r="R925" s="9"/>
    </row>
    <row r="926" spans="10:18" x14ac:dyDescent="0.3">
      <c r="J926" s="11"/>
      <c r="K926" s="8"/>
      <c r="Q926" s="9"/>
      <c r="R926" s="9"/>
    </row>
    <row r="927" spans="10:18" x14ac:dyDescent="0.3">
      <c r="J927" s="11"/>
      <c r="K927" s="8"/>
      <c r="Q927" s="9"/>
      <c r="R927" s="9"/>
    </row>
    <row r="928" spans="10:18" x14ac:dyDescent="0.3">
      <c r="J928" s="11"/>
      <c r="K928" s="8"/>
      <c r="Q928" s="9"/>
      <c r="R928" s="9"/>
    </row>
    <row r="929" spans="10:18" x14ac:dyDescent="0.3">
      <c r="J929" s="11"/>
      <c r="K929" s="8"/>
      <c r="Q929" s="9"/>
      <c r="R929" s="9"/>
    </row>
    <row r="930" spans="10:18" x14ac:dyDescent="0.3">
      <c r="J930" s="11"/>
      <c r="K930" s="8"/>
      <c r="Q930" s="9"/>
      <c r="R930" s="9"/>
    </row>
    <row r="931" spans="10:18" x14ac:dyDescent="0.3">
      <c r="J931" s="11"/>
      <c r="K931" s="8"/>
      <c r="Q931" s="9"/>
      <c r="R931" s="9"/>
    </row>
    <row r="932" spans="10:18" x14ac:dyDescent="0.3">
      <c r="J932" s="11"/>
      <c r="K932" s="8"/>
      <c r="Q932" s="9"/>
      <c r="R932" s="9"/>
    </row>
    <row r="933" spans="10:18" x14ac:dyDescent="0.3">
      <c r="J933" s="11"/>
      <c r="K933" s="8"/>
      <c r="Q933" s="9"/>
      <c r="R933" s="9"/>
    </row>
    <row r="934" spans="10:18" x14ac:dyDescent="0.3">
      <c r="J934" s="11"/>
      <c r="K934" s="8"/>
      <c r="Q934" s="9"/>
      <c r="R934" s="9"/>
    </row>
    <row r="935" spans="10:18" x14ac:dyDescent="0.3">
      <c r="J935" s="11"/>
      <c r="K935" s="8"/>
      <c r="Q935" s="9"/>
      <c r="R935" s="9"/>
    </row>
    <row r="936" spans="10:18" x14ac:dyDescent="0.3">
      <c r="J936" s="11"/>
      <c r="K936" s="8"/>
      <c r="Q936" s="9"/>
      <c r="R936" s="9"/>
    </row>
    <row r="937" spans="10:18" x14ac:dyDescent="0.3">
      <c r="J937" s="11"/>
      <c r="K937" s="8"/>
      <c r="Q937" s="9"/>
      <c r="R937" s="9"/>
    </row>
    <row r="938" spans="10:18" x14ac:dyDescent="0.3">
      <c r="J938" s="11"/>
      <c r="K938" s="8"/>
      <c r="Q938" s="9"/>
      <c r="R938" s="9"/>
    </row>
    <row r="939" spans="10:18" x14ac:dyDescent="0.3">
      <c r="J939" s="11"/>
      <c r="K939" s="8"/>
      <c r="Q939" s="9"/>
      <c r="R939" s="9"/>
    </row>
    <row r="940" spans="10:18" x14ac:dyDescent="0.3">
      <c r="J940" s="11"/>
      <c r="K940" s="8"/>
      <c r="Q940" s="9"/>
      <c r="R940" s="9"/>
    </row>
    <row r="941" spans="10:18" x14ac:dyDescent="0.3">
      <c r="J941" s="11"/>
      <c r="K941" s="8"/>
      <c r="Q941" s="9"/>
      <c r="R941" s="9"/>
    </row>
    <row r="942" spans="10:18" x14ac:dyDescent="0.3">
      <c r="J942" s="11"/>
      <c r="K942" s="8"/>
      <c r="Q942" s="9"/>
      <c r="R942" s="9"/>
    </row>
    <row r="943" spans="10:18" x14ac:dyDescent="0.3">
      <c r="J943" s="11"/>
      <c r="K943" s="8"/>
      <c r="Q943" s="9"/>
      <c r="R943" s="9"/>
    </row>
    <row r="944" spans="10:18" x14ac:dyDescent="0.3">
      <c r="J944" s="11"/>
      <c r="K944" s="8"/>
      <c r="Q944" s="9"/>
      <c r="R944" s="9"/>
    </row>
    <row r="945" spans="10:18" x14ac:dyDescent="0.3">
      <c r="J945" s="11"/>
      <c r="K945" s="8"/>
      <c r="Q945" s="9"/>
      <c r="R945" s="9"/>
    </row>
    <row r="946" spans="10:18" x14ac:dyDescent="0.3">
      <c r="J946" s="11"/>
      <c r="K946" s="8"/>
      <c r="Q946" s="9"/>
      <c r="R946" s="9"/>
    </row>
    <row r="947" spans="10:18" x14ac:dyDescent="0.3">
      <c r="J947" s="11"/>
      <c r="K947" s="8"/>
      <c r="Q947" s="9"/>
      <c r="R947" s="9"/>
    </row>
    <row r="948" spans="10:18" x14ac:dyDescent="0.3">
      <c r="J948" s="11"/>
      <c r="K948" s="8"/>
      <c r="Q948" s="9"/>
      <c r="R948" s="9"/>
    </row>
    <row r="949" spans="10:18" x14ac:dyDescent="0.3">
      <c r="J949" s="11"/>
      <c r="K949" s="8"/>
      <c r="Q949" s="9"/>
      <c r="R949" s="9"/>
    </row>
    <row r="950" spans="10:18" x14ac:dyDescent="0.3">
      <c r="J950" s="11"/>
      <c r="K950" s="8"/>
      <c r="Q950" s="9"/>
      <c r="R950" s="9"/>
    </row>
    <row r="951" spans="10:18" x14ac:dyDescent="0.3">
      <c r="J951" s="11"/>
      <c r="K951" s="8"/>
      <c r="Q951" s="9"/>
      <c r="R951" s="9"/>
    </row>
    <row r="952" spans="10:18" x14ac:dyDescent="0.3">
      <c r="J952" s="11"/>
      <c r="K952" s="8"/>
      <c r="Q952" s="9"/>
      <c r="R952" s="9"/>
    </row>
    <row r="953" spans="10:18" x14ac:dyDescent="0.3">
      <c r="J953" s="11"/>
      <c r="K953" s="8"/>
      <c r="Q953" s="9"/>
      <c r="R953" s="9"/>
    </row>
    <row r="954" spans="10:18" x14ac:dyDescent="0.3">
      <c r="J954" s="11"/>
      <c r="K954" s="8"/>
      <c r="Q954" s="9"/>
      <c r="R954" s="9"/>
    </row>
    <row r="955" spans="10:18" x14ac:dyDescent="0.3">
      <c r="J955" s="11"/>
      <c r="K955" s="8"/>
      <c r="Q955" s="9"/>
      <c r="R955" s="9"/>
    </row>
    <row r="956" spans="10:18" x14ac:dyDescent="0.3">
      <c r="J956" s="11"/>
      <c r="K956" s="8"/>
      <c r="Q956" s="9"/>
      <c r="R956" s="9"/>
    </row>
    <row r="957" spans="10:18" x14ac:dyDescent="0.3">
      <c r="J957" s="11"/>
      <c r="K957" s="8"/>
      <c r="Q957" s="9"/>
      <c r="R957" s="9"/>
    </row>
    <row r="958" spans="10:18" x14ac:dyDescent="0.3">
      <c r="J958" s="11"/>
      <c r="K958" s="8"/>
      <c r="Q958" s="9"/>
      <c r="R958" s="9"/>
    </row>
    <row r="959" spans="10:18" x14ac:dyDescent="0.3">
      <c r="J959" s="11"/>
      <c r="K959" s="8"/>
      <c r="Q959" s="9"/>
      <c r="R959" s="9"/>
    </row>
    <row r="960" spans="10:18" x14ac:dyDescent="0.3">
      <c r="J960" s="11"/>
      <c r="K960" s="8"/>
      <c r="Q960" s="9"/>
      <c r="R960" s="9"/>
    </row>
    <row r="961" spans="10:18" x14ac:dyDescent="0.3">
      <c r="J961" s="11"/>
      <c r="K961" s="8"/>
      <c r="Q961" s="9"/>
      <c r="R961" s="9"/>
    </row>
    <row r="962" spans="10:18" x14ac:dyDescent="0.3">
      <c r="J962" s="11"/>
      <c r="K962" s="8"/>
      <c r="Q962" s="9"/>
      <c r="R962" s="9"/>
    </row>
    <row r="963" spans="10:18" x14ac:dyDescent="0.3">
      <c r="J963" s="11"/>
      <c r="K963" s="8"/>
      <c r="Q963" s="9"/>
      <c r="R963" s="9"/>
    </row>
    <row r="964" spans="10:18" x14ac:dyDescent="0.3">
      <c r="J964" s="11"/>
      <c r="K964" s="8"/>
      <c r="Q964" s="9"/>
      <c r="R964" s="9"/>
    </row>
    <row r="965" spans="10:18" x14ac:dyDescent="0.3">
      <c r="J965" s="11"/>
      <c r="K965" s="8"/>
      <c r="Q965" s="9"/>
      <c r="R965" s="9"/>
    </row>
    <row r="966" spans="10:18" x14ac:dyDescent="0.3">
      <c r="J966" s="11"/>
      <c r="K966" s="8"/>
      <c r="Q966" s="9"/>
      <c r="R966" s="9"/>
    </row>
    <row r="967" spans="10:18" x14ac:dyDescent="0.3">
      <c r="J967" s="11"/>
      <c r="K967" s="8"/>
      <c r="Q967" s="9"/>
      <c r="R967" s="9"/>
    </row>
    <row r="968" spans="10:18" x14ac:dyDescent="0.3">
      <c r="J968" s="11"/>
      <c r="K968" s="8"/>
      <c r="Q968" s="9"/>
      <c r="R968" s="9"/>
    </row>
    <row r="969" spans="10:18" x14ac:dyDescent="0.3">
      <c r="J969" s="11"/>
      <c r="K969" s="8"/>
      <c r="Q969" s="9"/>
      <c r="R969" s="9"/>
    </row>
    <row r="970" spans="10:18" x14ac:dyDescent="0.3">
      <c r="J970" s="11"/>
      <c r="K970" s="8"/>
      <c r="Q970" s="9"/>
      <c r="R970" s="9"/>
    </row>
    <row r="971" spans="10:18" x14ac:dyDescent="0.3">
      <c r="J971" s="11"/>
      <c r="K971" s="8"/>
      <c r="Q971" s="9"/>
      <c r="R971" s="9"/>
    </row>
    <row r="972" spans="10:18" x14ac:dyDescent="0.3">
      <c r="J972" s="11"/>
      <c r="K972" s="8"/>
      <c r="Q972" s="9"/>
      <c r="R972" s="9"/>
    </row>
    <row r="973" spans="10:18" x14ac:dyDescent="0.3">
      <c r="J973" s="11"/>
      <c r="K973" s="8"/>
      <c r="Q973" s="9"/>
      <c r="R973" s="9"/>
    </row>
    <row r="974" spans="10:18" x14ac:dyDescent="0.3">
      <c r="J974" s="11"/>
      <c r="K974" s="8"/>
      <c r="Q974" s="9"/>
      <c r="R974" s="9"/>
    </row>
    <row r="975" spans="10:18" x14ac:dyDescent="0.3">
      <c r="J975" s="11"/>
      <c r="K975" s="8"/>
      <c r="Q975" s="9"/>
      <c r="R975" s="9"/>
    </row>
    <row r="976" spans="10:18" x14ac:dyDescent="0.3">
      <c r="J976" s="11"/>
      <c r="K976" s="8"/>
      <c r="Q976" s="9"/>
      <c r="R976" s="9"/>
    </row>
    <row r="977" spans="10:18" x14ac:dyDescent="0.3">
      <c r="J977" s="11"/>
      <c r="K977" s="8"/>
      <c r="Q977" s="9"/>
      <c r="R977" s="9"/>
    </row>
    <row r="978" spans="10:18" x14ac:dyDescent="0.3">
      <c r="J978" s="11"/>
      <c r="K978" s="8"/>
      <c r="Q978" s="9"/>
      <c r="R978" s="9"/>
    </row>
    <row r="979" spans="10:18" x14ac:dyDescent="0.3">
      <c r="J979" s="11"/>
      <c r="K979" s="8"/>
      <c r="Q979" s="9"/>
      <c r="R979" s="9"/>
    </row>
    <row r="980" spans="10:18" x14ac:dyDescent="0.3">
      <c r="J980" s="11"/>
      <c r="K980" s="8"/>
      <c r="Q980" s="9"/>
      <c r="R980" s="9"/>
    </row>
    <row r="981" spans="10:18" x14ac:dyDescent="0.3">
      <c r="J981" s="11"/>
      <c r="K981" s="8"/>
      <c r="Q981" s="9"/>
      <c r="R981" s="9"/>
    </row>
    <row r="982" spans="10:18" x14ac:dyDescent="0.3">
      <c r="J982" s="11"/>
      <c r="K982" s="8"/>
      <c r="Q982" s="9"/>
      <c r="R982" s="9"/>
    </row>
    <row r="983" spans="10:18" x14ac:dyDescent="0.3">
      <c r="J983" s="11"/>
      <c r="K983" s="8"/>
      <c r="Q983" s="9"/>
      <c r="R983" s="9"/>
    </row>
    <row r="984" spans="10:18" x14ac:dyDescent="0.3">
      <c r="J984" s="11"/>
      <c r="K984" s="8"/>
      <c r="Q984" s="9"/>
      <c r="R984" s="9"/>
    </row>
    <row r="985" spans="10:18" x14ac:dyDescent="0.3">
      <c r="J985" s="11"/>
      <c r="K985" s="8"/>
      <c r="Q985" s="9"/>
      <c r="R985" s="9"/>
    </row>
    <row r="986" spans="10:18" x14ac:dyDescent="0.3">
      <c r="J986" s="11"/>
      <c r="K986" s="8"/>
      <c r="Q986" s="9"/>
      <c r="R986" s="9"/>
    </row>
    <row r="987" spans="10:18" x14ac:dyDescent="0.3">
      <c r="J987" s="11"/>
      <c r="K987" s="8"/>
      <c r="Q987" s="9"/>
      <c r="R987" s="9"/>
    </row>
    <row r="988" spans="10:18" x14ac:dyDescent="0.3">
      <c r="J988" s="11"/>
      <c r="K988" s="8"/>
      <c r="Q988" s="9"/>
      <c r="R988" s="9"/>
    </row>
    <row r="989" spans="10:18" x14ac:dyDescent="0.3">
      <c r="J989" s="11"/>
      <c r="K989" s="8"/>
      <c r="Q989" s="9"/>
      <c r="R989" s="9"/>
    </row>
    <row r="990" spans="10:18" x14ac:dyDescent="0.3">
      <c r="J990" s="11"/>
      <c r="K990" s="8"/>
      <c r="Q990" s="9"/>
      <c r="R990" s="9"/>
    </row>
    <row r="991" spans="10:18" x14ac:dyDescent="0.3">
      <c r="J991" s="11"/>
      <c r="K991" s="8"/>
      <c r="Q991" s="9"/>
      <c r="R991" s="9"/>
    </row>
    <row r="992" spans="10:18" x14ac:dyDescent="0.3">
      <c r="J992" s="11"/>
      <c r="K992" s="8"/>
      <c r="Q992" s="9"/>
      <c r="R992" s="9"/>
    </row>
    <row r="993" spans="10:18" x14ac:dyDescent="0.3">
      <c r="J993" s="11"/>
      <c r="K993" s="8"/>
      <c r="Q993" s="9"/>
      <c r="R993" s="9"/>
    </row>
    <row r="994" spans="10:18" x14ac:dyDescent="0.3">
      <c r="J994" s="11"/>
      <c r="K994" s="8"/>
      <c r="Q994" s="9"/>
      <c r="R994" s="9"/>
    </row>
    <row r="995" spans="10:18" x14ac:dyDescent="0.3">
      <c r="J995" s="11"/>
      <c r="K995" s="8"/>
      <c r="Q995" s="9"/>
      <c r="R995" s="9"/>
    </row>
    <row r="996" spans="10:18" x14ac:dyDescent="0.3">
      <c r="J996" s="11"/>
      <c r="K996" s="8"/>
      <c r="Q996" s="9"/>
      <c r="R996" s="9"/>
    </row>
    <row r="997" spans="10:18" x14ac:dyDescent="0.3">
      <c r="J997" s="11"/>
      <c r="K997" s="8"/>
      <c r="Q997" s="9"/>
      <c r="R997" s="9"/>
    </row>
    <row r="998" spans="10:18" x14ac:dyDescent="0.3">
      <c r="J998" s="11"/>
      <c r="K998" s="8"/>
      <c r="Q998" s="9"/>
      <c r="R998" s="9"/>
    </row>
    <row r="999" spans="10:18" x14ac:dyDescent="0.3">
      <c r="J999" s="11"/>
      <c r="K999" s="8"/>
      <c r="Q999" s="9"/>
      <c r="R999" s="9"/>
    </row>
    <row r="1000" spans="10:18" x14ac:dyDescent="0.3">
      <c r="J1000" s="11"/>
      <c r="K1000" s="8"/>
      <c r="Q1000" s="9"/>
      <c r="R1000" s="9"/>
    </row>
    <row r="1001" spans="10:18" x14ac:dyDescent="0.3">
      <c r="J1001" s="11"/>
      <c r="K1001" s="8"/>
      <c r="Q1001" s="9"/>
      <c r="R1001" s="9"/>
    </row>
    <row r="1002" spans="10:18" x14ac:dyDescent="0.3">
      <c r="J1002" s="11"/>
      <c r="K1002" s="8"/>
      <c r="Q1002" s="9"/>
      <c r="R1002" s="9"/>
    </row>
  </sheetData>
  <pageMargins left="0.75" right="0.75" top="1" bottom="1" header="0.5" footer="0.5"/>
  <pageSetup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2"/>
  <sheetViews>
    <sheetView tabSelected="1" zoomScale="50" zoomScaleNormal="50" workbookViewId="0">
      <selection activeCell="F19" sqref="F19"/>
    </sheetView>
  </sheetViews>
  <sheetFormatPr defaultColWidth="11.19921875" defaultRowHeight="15.6" x14ac:dyDescent="0.3"/>
  <cols>
    <col min="1" max="1" width="11.19921875" customWidth="1"/>
    <col min="2" max="3" width="10.796875" style="1" customWidth="1"/>
    <col min="4" max="4" width="21.796875" style="2" customWidth="1"/>
    <col min="5" max="5" width="11.19921875" customWidth="1"/>
    <col min="6" max="6" width="17.3984375" customWidth="1"/>
    <col min="7" max="7" width="11.19921875" customWidth="1"/>
    <col min="8" max="8" width="15" style="4" customWidth="1"/>
    <col min="9" max="9" width="11.19921875" customWidth="1"/>
    <col min="10" max="10" width="11.19921875" style="10" customWidth="1"/>
    <col min="11" max="11" width="17.19921875" customWidth="1"/>
    <col min="12" max="12" width="18" customWidth="1"/>
    <col min="13" max="13" width="11.19921875" customWidth="1"/>
    <col min="14" max="14" width="17.3984375" style="4" customWidth="1"/>
    <col min="15" max="15" width="18.3984375" style="4" customWidth="1"/>
    <col min="16" max="16" width="17" customWidth="1"/>
    <col min="17" max="17" width="11.19921875" customWidth="1"/>
    <col min="18" max="18" width="14.796875" customWidth="1"/>
  </cols>
  <sheetData>
    <row r="1" spans="1:19" x14ac:dyDescent="0.3">
      <c r="A1" s="5" t="s">
        <v>0</v>
      </c>
      <c r="B1" s="6" t="s">
        <v>55</v>
      </c>
      <c r="C1" s="6" t="s">
        <v>53</v>
      </c>
      <c r="D1" s="7" t="s">
        <v>54</v>
      </c>
      <c r="F1" t="s">
        <v>56</v>
      </c>
      <c r="G1" t="s">
        <v>57</v>
      </c>
      <c r="H1" s="4" t="s">
        <v>58</v>
      </c>
      <c r="I1" t="s">
        <v>61</v>
      </c>
      <c r="J1" s="10" t="s">
        <v>62</v>
      </c>
      <c r="K1" t="s">
        <v>60</v>
      </c>
      <c r="L1" t="s">
        <v>63</v>
      </c>
      <c r="N1" s="4" t="s">
        <v>67</v>
      </c>
      <c r="O1" s="4" t="s">
        <v>66</v>
      </c>
      <c r="P1" t="s">
        <v>68</v>
      </c>
      <c r="Q1" t="s">
        <v>70</v>
      </c>
    </row>
    <row r="2" spans="1:19" x14ac:dyDescent="0.3">
      <c r="A2" t="s">
        <v>1</v>
      </c>
      <c r="B2" s="1">
        <v>299.36918138041733</v>
      </c>
      <c r="C2" s="1">
        <v>543.33333333333337</v>
      </c>
      <c r="D2" s="2">
        <f t="shared" ref="D2:D53" si="0">C2/B2</f>
        <v>1.814927411124873</v>
      </c>
      <c r="E2" t="s">
        <v>55</v>
      </c>
      <c r="F2" s="4">
        <f>+MIN(B2:B53)</f>
        <v>68.550182985553775</v>
      </c>
      <c r="G2" s="8">
        <f>+MAX(B2:B53)</f>
        <v>10692.922016051363</v>
      </c>
      <c r="H2" s="4">
        <f>+G2-F2</f>
        <v>10624.37183306581</v>
      </c>
      <c r="I2">
        <v>0</v>
      </c>
      <c r="J2" s="10">
        <f>+((SIN((3.1415926)*(I2/1000)-3.1415926/2)+1)/2)^$F$7</f>
        <v>3.7026017184797023E-58</v>
      </c>
      <c r="K2" s="11">
        <f>+$F$2+I2*$H$2/1000</f>
        <v>68.550182985553775</v>
      </c>
      <c r="L2" s="8">
        <f>+$F$8+J2*($F$9-$F$8)</f>
        <v>1082.7378168503383</v>
      </c>
      <c r="M2" s="9"/>
      <c r="N2" s="4">
        <f>+VLOOKUP(B2,$K$2:$L$1002,2,TRUE)</f>
        <v>1082.7378169004019</v>
      </c>
      <c r="O2" s="4">
        <f>+C2-N2</f>
        <v>-539.4044835670685</v>
      </c>
      <c r="P2" s="9">
        <f>+O2^2</f>
        <v>290957.19689225586</v>
      </c>
      <c r="Q2">
        <v>1</v>
      </c>
      <c r="R2" s="9"/>
      <c r="S2" s="9"/>
    </row>
    <row r="3" spans="1:19" x14ac:dyDescent="0.3">
      <c r="A3" t="s">
        <v>2</v>
      </c>
      <c r="B3" s="1">
        <v>388.45103691813802</v>
      </c>
      <c r="C3" s="1">
        <v>727.67857142857144</v>
      </c>
      <c r="D3" s="2">
        <f t="shared" si="0"/>
        <v>1.8732826077689737</v>
      </c>
      <c r="E3" t="s">
        <v>53</v>
      </c>
      <c r="F3" s="4">
        <f>+MIN(C2:C53)</f>
        <v>543.33333333333337</v>
      </c>
      <c r="G3" s="8">
        <f>+MAX(C2:C53)</f>
        <v>4145.6647398843934</v>
      </c>
      <c r="H3" s="4">
        <f>+G3-F3</f>
        <v>3602.3314065510599</v>
      </c>
      <c r="I3">
        <v>1</v>
      </c>
      <c r="J3" s="10">
        <f t="shared" ref="J3:J66" si="1">+((SIN((3.1415926)*(I3/1000)-3.1415926/2)+1)/2)^$F$7</f>
        <v>3.8777069442113858E-21</v>
      </c>
      <c r="K3" s="11">
        <f t="shared" ref="K3:K66" si="2">+$F$2+I3*$H$2/1000</f>
        <v>79.174554818619583</v>
      </c>
      <c r="L3" s="8">
        <f t="shared" ref="L3:L66" si="3">+$F$8+J3*($F$9-$F$8)</f>
        <v>1082.7378168503383</v>
      </c>
      <c r="M3" s="9"/>
      <c r="N3" s="4">
        <f t="shared" ref="N3:N53" si="4">+VLOOKUP(B3,$K$2:$L$1002,2,TRUE)</f>
        <v>1082.7378175210997</v>
      </c>
      <c r="O3" s="4">
        <f t="shared" ref="O3:O53" si="5">+C3-N3</f>
        <v>-355.05924609252827</v>
      </c>
      <c r="P3" s="9">
        <f t="shared" ref="P3:P53" si="6">+O3^2</f>
        <v>126067.06823579455</v>
      </c>
      <c r="Q3">
        <v>1</v>
      </c>
      <c r="R3" s="9"/>
      <c r="S3" s="9"/>
    </row>
    <row r="4" spans="1:19" x14ac:dyDescent="0.3">
      <c r="A4" t="s">
        <v>3</v>
      </c>
      <c r="B4" s="1">
        <v>1052.220654895666</v>
      </c>
      <c r="C4" s="1">
        <v>775.49371633752253</v>
      </c>
      <c r="D4" s="2">
        <f t="shared" si="0"/>
        <v>0.73700674162722779</v>
      </c>
      <c r="F4" s="3"/>
      <c r="I4">
        <v>2</v>
      </c>
      <c r="J4" s="10">
        <f t="shared" si="1"/>
        <v>6.0251857192558306E-19</v>
      </c>
      <c r="K4" s="11">
        <f t="shared" si="2"/>
        <v>89.798926651685392</v>
      </c>
      <c r="L4" s="8">
        <f t="shared" si="3"/>
        <v>1082.7378168503383</v>
      </c>
      <c r="M4" s="9"/>
      <c r="N4" s="4">
        <f t="shared" si="4"/>
        <v>1082.7401051874629</v>
      </c>
      <c r="O4" s="4">
        <f t="shared" si="5"/>
        <v>-307.24638884994033</v>
      </c>
      <c r="P4" s="9">
        <f t="shared" si="6"/>
        <v>94400.343461328739</v>
      </c>
      <c r="Q4">
        <v>1</v>
      </c>
      <c r="R4" s="9"/>
      <c r="S4" s="9"/>
    </row>
    <row r="5" spans="1:19" x14ac:dyDescent="0.3">
      <c r="A5" t="s">
        <v>4</v>
      </c>
      <c r="B5" s="1">
        <v>479.92784590690206</v>
      </c>
      <c r="C5" s="1">
        <v>775.49371633752253</v>
      </c>
      <c r="D5" s="2">
        <f t="shared" si="0"/>
        <v>1.615854805990889</v>
      </c>
      <c r="I5">
        <v>3</v>
      </c>
      <c r="J5" s="10">
        <f t="shared" si="1"/>
        <v>1.1530649638541637E-17</v>
      </c>
      <c r="K5" s="11">
        <f t="shared" si="2"/>
        <v>100.4232984847512</v>
      </c>
      <c r="L5" s="8">
        <f t="shared" si="3"/>
        <v>1082.7378168503383</v>
      </c>
      <c r="M5" s="9"/>
      <c r="N5" s="4">
        <f t="shared" si="4"/>
        <v>1082.7378205932803</v>
      </c>
      <c r="O5" s="4">
        <f t="shared" si="5"/>
        <v>-307.24410425575775</v>
      </c>
      <c r="P5" s="9">
        <f t="shared" si="6"/>
        <v>94398.939599922931</v>
      </c>
      <c r="Q5">
        <v>1</v>
      </c>
      <c r="R5" s="9"/>
      <c r="S5" s="9"/>
    </row>
    <row r="6" spans="1:19" x14ac:dyDescent="0.3">
      <c r="A6" t="s">
        <v>5</v>
      </c>
      <c r="B6" s="1">
        <v>274.89900481540928</v>
      </c>
      <c r="C6" s="1">
        <v>775.49371633752253</v>
      </c>
      <c r="D6" s="2">
        <f t="shared" si="0"/>
        <v>2.8210131821257605</v>
      </c>
      <c r="I6">
        <v>4</v>
      </c>
      <c r="J6" s="10">
        <f t="shared" si="1"/>
        <v>9.3618339048137995E-17</v>
      </c>
      <c r="K6" s="11">
        <f t="shared" si="2"/>
        <v>111.04767031781702</v>
      </c>
      <c r="L6" s="8">
        <f t="shared" si="3"/>
        <v>1082.7378168503385</v>
      </c>
      <c r="M6" s="9"/>
      <c r="N6" s="4">
        <f t="shared" si="4"/>
        <v>1082.7378168745045</v>
      </c>
      <c r="O6" s="4">
        <f t="shared" si="5"/>
        <v>-307.24410053698193</v>
      </c>
      <c r="P6" s="9">
        <f t="shared" si="6"/>
        <v>94398.937314779061</v>
      </c>
      <c r="Q6">
        <v>1</v>
      </c>
      <c r="R6" s="9"/>
      <c r="S6" s="9"/>
    </row>
    <row r="7" spans="1:19" x14ac:dyDescent="0.3">
      <c r="A7" t="s">
        <v>6</v>
      </c>
      <c r="B7" s="1">
        <v>158.07611556982343</v>
      </c>
      <c r="C7" s="1">
        <v>785.83990297149785</v>
      </c>
      <c r="D7" s="2">
        <f t="shared" si="0"/>
        <v>4.9712753893195609</v>
      </c>
      <c r="E7" t="s">
        <v>65</v>
      </c>
      <c r="F7" s="15">
        <v>3.6398579345875568</v>
      </c>
      <c r="I7">
        <v>5</v>
      </c>
      <c r="J7" s="10">
        <f t="shared" si="1"/>
        <v>4.7514399160987907E-16</v>
      </c>
      <c r="K7" s="11">
        <f t="shared" si="2"/>
        <v>121.67204215088282</v>
      </c>
      <c r="L7" s="8">
        <f t="shared" si="3"/>
        <v>1082.7378168503396</v>
      </c>
      <c r="M7" s="9"/>
      <c r="N7" s="4">
        <f t="shared" si="4"/>
        <v>1082.7378168503828</v>
      </c>
      <c r="O7" s="4">
        <f t="shared" si="5"/>
        <v>-296.89791387888499</v>
      </c>
      <c r="P7" s="9">
        <f t="shared" si="6"/>
        <v>88148.371265633803</v>
      </c>
      <c r="Q7">
        <v>1</v>
      </c>
      <c r="R7" s="9"/>
      <c r="S7" s="9"/>
    </row>
    <row r="8" spans="1:19" x14ac:dyDescent="0.3">
      <c r="A8" t="s">
        <v>7</v>
      </c>
      <c r="B8" s="1">
        <v>152.33373996789726</v>
      </c>
      <c r="C8" s="1">
        <v>792.08435207823959</v>
      </c>
      <c r="D8" s="2">
        <f t="shared" si="0"/>
        <v>5.1996645801853418</v>
      </c>
      <c r="E8" t="s">
        <v>59</v>
      </c>
      <c r="F8" s="16">
        <v>1082.7378168503383</v>
      </c>
      <c r="I8">
        <v>6</v>
      </c>
      <c r="J8" s="10">
        <f t="shared" si="1"/>
        <v>1.7915420859103573E-15</v>
      </c>
      <c r="K8" s="11">
        <f t="shared" si="2"/>
        <v>132.29641398394864</v>
      </c>
      <c r="L8" s="8">
        <f t="shared" si="3"/>
        <v>1082.7378168503437</v>
      </c>
      <c r="M8" s="9"/>
      <c r="N8" s="4">
        <f t="shared" si="4"/>
        <v>1082.7378168503551</v>
      </c>
      <c r="O8" s="4">
        <f t="shared" si="5"/>
        <v>-290.65346477211551</v>
      </c>
      <c r="P8" s="9">
        <f t="shared" si="6"/>
        <v>84479.4365840354</v>
      </c>
      <c r="Q8">
        <v>1</v>
      </c>
      <c r="R8" s="9"/>
      <c r="S8" s="9"/>
    </row>
    <row r="9" spans="1:19" x14ac:dyDescent="0.3">
      <c r="A9" t="s">
        <v>8</v>
      </c>
      <c r="B9" s="1">
        <v>83.783556982343498</v>
      </c>
      <c r="C9" s="1">
        <v>792.08435207823959</v>
      </c>
      <c r="D9" s="2">
        <f t="shared" si="0"/>
        <v>9.453935600336985</v>
      </c>
      <c r="E9" t="s">
        <v>64</v>
      </c>
      <c r="F9" s="17">
        <v>4145.864564576138</v>
      </c>
      <c r="I9">
        <v>7</v>
      </c>
      <c r="J9" s="10">
        <f t="shared" si="1"/>
        <v>5.5025383470084304E-15</v>
      </c>
      <c r="K9" s="11">
        <f t="shared" si="2"/>
        <v>142.92078581701446</v>
      </c>
      <c r="L9" s="8">
        <f t="shared" si="3"/>
        <v>1082.7378168503551</v>
      </c>
      <c r="M9" s="9"/>
      <c r="N9" s="4">
        <f t="shared" si="4"/>
        <v>1082.7378168503383</v>
      </c>
      <c r="O9" s="4">
        <f t="shared" si="5"/>
        <v>-290.65346477209869</v>
      </c>
      <c r="P9" s="9">
        <f t="shared" si="6"/>
        <v>84479.436584025607</v>
      </c>
      <c r="Q9">
        <v>1</v>
      </c>
      <c r="R9" s="9"/>
      <c r="S9" s="9"/>
    </row>
    <row r="10" spans="1:19" x14ac:dyDescent="0.3">
      <c r="A10" t="s">
        <v>9</v>
      </c>
      <c r="B10" s="1">
        <v>74.638632423756022</v>
      </c>
      <c r="C10" s="1">
        <v>792.08435207823959</v>
      </c>
      <c r="D10" s="2">
        <f t="shared" si="0"/>
        <v>10.612257035756386</v>
      </c>
      <c r="I10">
        <v>8</v>
      </c>
      <c r="J10" s="10">
        <f t="shared" si="1"/>
        <v>1.4544807937939703E-14</v>
      </c>
      <c r="K10" s="11">
        <f t="shared" si="2"/>
        <v>153.54515765008026</v>
      </c>
      <c r="L10" s="8">
        <f t="shared" si="3"/>
        <v>1082.7378168503828</v>
      </c>
      <c r="M10" s="9"/>
      <c r="N10" s="4">
        <f t="shared" si="4"/>
        <v>1082.7378168503383</v>
      </c>
      <c r="O10" s="4">
        <f t="shared" si="5"/>
        <v>-290.65346477209869</v>
      </c>
      <c r="P10" s="9">
        <f t="shared" si="6"/>
        <v>84479.436584025607</v>
      </c>
      <c r="Q10">
        <v>1</v>
      </c>
      <c r="R10" s="9"/>
      <c r="S10" s="9"/>
    </row>
    <row r="11" spans="1:19" x14ac:dyDescent="0.3">
      <c r="A11" t="s">
        <v>10</v>
      </c>
      <c r="B11" s="1">
        <v>365.60097592295341</v>
      </c>
      <c r="C11" s="1">
        <v>798.92108508014803</v>
      </c>
      <c r="D11" s="2">
        <f t="shared" si="0"/>
        <v>2.18522689405652</v>
      </c>
      <c r="I11">
        <v>9</v>
      </c>
      <c r="J11" s="10">
        <f t="shared" si="1"/>
        <v>3.4281620521049998E-14</v>
      </c>
      <c r="K11" s="11">
        <f t="shared" si="2"/>
        <v>164.16952948314608</v>
      </c>
      <c r="L11" s="8">
        <f t="shared" si="3"/>
        <v>1082.7378168504433</v>
      </c>
      <c r="M11" s="9"/>
      <c r="N11" s="4">
        <f t="shared" si="4"/>
        <v>1082.7378171620039</v>
      </c>
      <c r="O11" s="4">
        <f t="shared" si="5"/>
        <v>-283.81673208185589</v>
      </c>
      <c r="P11" s="9">
        <f t="shared" si="6"/>
        <v>80551.937409623963</v>
      </c>
      <c r="Q11">
        <v>1</v>
      </c>
      <c r="R11" s="9"/>
      <c r="S11" s="9"/>
    </row>
    <row r="12" spans="1:19" x14ac:dyDescent="0.3">
      <c r="A12" t="s">
        <v>11</v>
      </c>
      <c r="B12" s="1">
        <v>139.23193579454252</v>
      </c>
      <c r="C12" s="1">
        <v>798.92108508014803</v>
      </c>
      <c r="D12" s="2">
        <f t="shared" si="0"/>
        <v>5.7380591638047411</v>
      </c>
      <c r="I12">
        <v>10</v>
      </c>
      <c r="J12" s="10">
        <f t="shared" si="1"/>
        <v>7.3813852196316143E-14</v>
      </c>
      <c r="K12" s="11">
        <f t="shared" si="2"/>
        <v>174.79390131621187</v>
      </c>
      <c r="L12" s="8">
        <f t="shared" si="3"/>
        <v>1082.7378168505643</v>
      </c>
      <c r="M12" s="9"/>
      <c r="N12" s="4">
        <f t="shared" si="4"/>
        <v>1082.7378168503437</v>
      </c>
      <c r="O12" s="4">
        <f t="shared" si="5"/>
        <v>-283.8167317701957</v>
      </c>
      <c r="P12" s="9">
        <f t="shared" si="6"/>
        <v>80551.937232715209</v>
      </c>
      <c r="Q12">
        <v>1</v>
      </c>
      <c r="R12" s="9"/>
      <c r="S12" s="9"/>
    </row>
    <row r="13" spans="1:19" x14ac:dyDescent="0.3">
      <c r="A13" t="s">
        <v>12</v>
      </c>
      <c r="B13" s="1">
        <v>2975.3835890850719</v>
      </c>
      <c r="C13" s="1">
        <v>804.87577639751555</v>
      </c>
      <c r="D13" s="2">
        <f t="shared" si="0"/>
        <v>0.27051160036982463</v>
      </c>
      <c r="I13">
        <v>11</v>
      </c>
      <c r="J13" s="10">
        <f t="shared" si="1"/>
        <v>1.4771932329567908E-13</v>
      </c>
      <c r="K13" s="11">
        <f t="shared" si="2"/>
        <v>185.4182731492777</v>
      </c>
      <c r="L13" s="8">
        <f t="shared" si="3"/>
        <v>1082.7378168507908</v>
      </c>
      <c r="M13" s="9"/>
      <c r="N13" s="4">
        <f t="shared" si="4"/>
        <v>1087.8875862421123</v>
      </c>
      <c r="O13" s="4">
        <f t="shared" si="5"/>
        <v>-283.01180984459677</v>
      </c>
      <c r="P13" s="9">
        <f t="shared" si="6"/>
        <v>80095.684511514206</v>
      </c>
      <c r="Q13">
        <v>1</v>
      </c>
      <c r="R13" s="9"/>
      <c r="S13" s="9"/>
    </row>
    <row r="14" spans="1:19" x14ac:dyDescent="0.3">
      <c r="A14" t="s">
        <v>13</v>
      </c>
      <c r="B14" s="1">
        <v>1200.0003081861958</v>
      </c>
      <c r="C14" s="1">
        <v>822.76190476190482</v>
      </c>
      <c r="D14" s="2">
        <f t="shared" si="0"/>
        <v>0.68563474454895101</v>
      </c>
      <c r="I14">
        <v>12</v>
      </c>
      <c r="J14" s="10">
        <f t="shared" si="1"/>
        <v>2.7828973541202162E-13</v>
      </c>
      <c r="K14" s="11">
        <f t="shared" si="2"/>
        <v>196.04264498234352</v>
      </c>
      <c r="L14" s="8">
        <f t="shared" si="3"/>
        <v>1082.7378168511907</v>
      </c>
      <c r="M14" s="9"/>
      <c r="N14" s="4">
        <f t="shared" si="4"/>
        <v>1082.7441810527987</v>
      </c>
      <c r="O14" s="4">
        <f t="shared" si="5"/>
        <v>-259.98227629089388</v>
      </c>
      <c r="P14" s="9">
        <f t="shared" si="6"/>
        <v>67590.783985394679</v>
      </c>
      <c r="Q14">
        <v>1</v>
      </c>
      <c r="R14" s="9"/>
      <c r="S14" s="9"/>
    </row>
    <row r="15" spans="1:19" x14ac:dyDescent="0.3">
      <c r="A15" t="s">
        <v>14</v>
      </c>
      <c r="B15" s="1">
        <v>175.18380096308186</v>
      </c>
      <c r="C15" s="1">
        <v>822.76190476190482</v>
      </c>
      <c r="D15" s="2">
        <f t="shared" si="0"/>
        <v>4.6965638388865258</v>
      </c>
      <c r="I15">
        <v>13</v>
      </c>
      <c r="J15" s="10">
        <f t="shared" si="1"/>
        <v>4.9833658009487875E-13</v>
      </c>
      <c r="K15" s="11">
        <f t="shared" si="2"/>
        <v>206.66701681540934</v>
      </c>
      <c r="L15" s="8">
        <f t="shared" si="3"/>
        <v>1082.7378168518646</v>
      </c>
      <c r="M15" s="9"/>
      <c r="N15" s="4">
        <f t="shared" si="4"/>
        <v>1082.7378168505643</v>
      </c>
      <c r="O15" s="4">
        <f t="shared" si="5"/>
        <v>-259.97591208865947</v>
      </c>
      <c r="P15" s="9">
        <f t="shared" si="6"/>
        <v>67587.474866330391</v>
      </c>
      <c r="Q15">
        <v>1</v>
      </c>
      <c r="R15" s="9"/>
      <c r="S15" s="9"/>
    </row>
    <row r="16" spans="1:19" x14ac:dyDescent="0.3">
      <c r="A16" t="s">
        <v>15</v>
      </c>
      <c r="B16" s="1">
        <v>76.166869983948629</v>
      </c>
      <c r="C16" s="1">
        <v>822.76190476190482</v>
      </c>
      <c r="D16" s="2">
        <f t="shared" si="0"/>
        <v>10.802096829439011</v>
      </c>
      <c r="I16">
        <v>14</v>
      </c>
      <c r="J16" s="10">
        <f t="shared" si="1"/>
        <v>8.5463931041555846E-13</v>
      </c>
      <c r="K16" s="11">
        <f t="shared" si="2"/>
        <v>217.29138864847511</v>
      </c>
      <c r="L16" s="8">
        <f t="shared" si="3"/>
        <v>1082.7378168529563</v>
      </c>
      <c r="M16" s="9"/>
      <c r="N16" s="4">
        <f t="shared" si="4"/>
        <v>1082.7378168503383</v>
      </c>
      <c r="O16" s="4">
        <f t="shared" si="5"/>
        <v>-259.97591208843346</v>
      </c>
      <c r="P16" s="9">
        <f t="shared" si="6"/>
        <v>67587.474866212884</v>
      </c>
      <c r="Q16">
        <v>1</v>
      </c>
      <c r="R16" s="9"/>
      <c r="S16" s="9"/>
    </row>
    <row r="17" spans="1:19" x14ac:dyDescent="0.3">
      <c r="A17" t="s">
        <v>16</v>
      </c>
      <c r="B17" s="1">
        <v>1006.2448988764045</v>
      </c>
      <c r="C17" s="1">
        <v>833.34405144694529</v>
      </c>
      <c r="D17" s="2">
        <f t="shared" si="0"/>
        <v>0.82817219980690171</v>
      </c>
      <c r="I17">
        <v>15</v>
      </c>
      <c r="J17" s="10">
        <f t="shared" si="1"/>
        <v>1.4121108310822627E-12</v>
      </c>
      <c r="K17" s="11">
        <f t="shared" si="2"/>
        <v>227.91576048154093</v>
      </c>
      <c r="L17" s="8">
        <f t="shared" si="3"/>
        <v>1082.7378168546638</v>
      </c>
      <c r="M17" s="9"/>
      <c r="N17" s="4">
        <f t="shared" si="4"/>
        <v>1082.7394761366097</v>
      </c>
      <c r="O17" s="4">
        <f t="shared" si="5"/>
        <v>-249.39542468966442</v>
      </c>
      <c r="P17" s="9">
        <f t="shared" si="6"/>
        <v>62198.077856138079</v>
      </c>
      <c r="Q17">
        <v>1</v>
      </c>
      <c r="R17" s="9"/>
      <c r="S17" s="9"/>
    </row>
    <row r="18" spans="1:19" x14ac:dyDescent="0.3">
      <c r="A18" t="s">
        <v>17</v>
      </c>
      <c r="B18" s="1">
        <v>732.50355698234341</v>
      </c>
      <c r="C18" s="1">
        <v>839.82501620220353</v>
      </c>
      <c r="D18" s="2">
        <f t="shared" si="0"/>
        <v>1.146513226040822</v>
      </c>
      <c r="I18">
        <v>16</v>
      </c>
      <c r="J18" s="10">
        <f t="shared" si="1"/>
        <v>2.258756992761873E-12</v>
      </c>
      <c r="K18" s="11">
        <f t="shared" si="2"/>
        <v>238.54013231460675</v>
      </c>
      <c r="L18" s="8">
        <f t="shared" si="3"/>
        <v>1082.737816857257</v>
      </c>
      <c r="M18" s="9"/>
      <c r="N18" s="4">
        <f t="shared" si="4"/>
        <v>1082.7379480152467</v>
      </c>
      <c r="O18" s="4">
        <f t="shared" si="5"/>
        <v>-242.9129318130432</v>
      </c>
      <c r="P18" s="9">
        <f t="shared" si="6"/>
        <v>59006.692442008178</v>
      </c>
      <c r="Q18">
        <v>1</v>
      </c>
      <c r="R18" s="9"/>
      <c r="S18" s="9"/>
    </row>
    <row r="19" spans="1:19" x14ac:dyDescent="0.3">
      <c r="A19" t="s">
        <v>18</v>
      </c>
      <c r="B19" s="1">
        <v>198.03386195826644</v>
      </c>
      <c r="C19" s="1">
        <v>839.82501620220353</v>
      </c>
      <c r="D19" s="2">
        <f t="shared" si="0"/>
        <v>4.2408152216876314</v>
      </c>
      <c r="E19" t="s">
        <v>69</v>
      </c>
      <c r="F19" s="9">
        <f>+SQRT(SUMPRODUCT(P2:P53,Q2:Q53))</f>
        <v>3164.8578505359651</v>
      </c>
      <c r="I19">
        <v>17</v>
      </c>
      <c r="J19" s="10">
        <f t="shared" si="1"/>
        <v>3.5115082872453775E-12</v>
      </c>
      <c r="K19" s="11">
        <f t="shared" si="2"/>
        <v>249.16450414767257</v>
      </c>
      <c r="L19" s="8">
        <f t="shared" si="3"/>
        <v>1082.7378168610944</v>
      </c>
      <c r="M19" s="9"/>
      <c r="N19" s="4">
        <f t="shared" si="4"/>
        <v>1082.7378168511907</v>
      </c>
      <c r="O19" s="4">
        <f t="shared" si="5"/>
        <v>-242.91280064898717</v>
      </c>
      <c r="P19" s="9">
        <f t="shared" si="6"/>
        <v>59006.628719134584</v>
      </c>
      <c r="Q19">
        <v>1</v>
      </c>
      <c r="R19" s="9"/>
      <c r="S19" s="9"/>
    </row>
    <row r="20" spans="1:19" x14ac:dyDescent="0.3">
      <c r="A20" t="s">
        <v>19</v>
      </c>
      <c r="B20" s="1">
        <v>2175.8733996789724</v>
      </c>
      <c r="C20" s="1">
        <v>851.49253731343288</v>
      </c>
      <c r="D20" s="2">
        <f t="shared" si="0"/>
        <v>0.39133367660042251</v>
      </c>
      <c r="I20">
        <v>18</v>
      </c>
      <c r="J20" s="10">
        <f t="shared" si="1"/>
        <v>5.3230033444104007E-12</v>
      </c>
      <c r="K20" s="11">
        <f t="shared" si="2"/>
        <v>259.7888759807384</v>
      </c>
      <c r="L20" s="8">
        <f t="shared" si="3"/>
        <v>1082.7378168666432</v>
      </c>
      <c r="M20" s="9"/>
      <c r="N20" s="4">
        <f t="shared" si="4"/>
        <v>1083.2907195824369</v>
      </c>
      <c r="O20" s="4">
        <f t="shared" si="5"/>
        <v>-231.79818226900397</v>
      </c>
      <c r="P20" s="9">
        <f t="shared" si="6"/>
        <v>53730.397303214391</v>
      </c>
      <c r="Q20">
        <v>1</v>
      </c>
      <c r="R20" s="9"/>
      <c r="S20" s="9"/>
    </row>
    <row r="21" spans="1:19" x14ac:dyDescent="0.3">
      <c r="A21" t="s">
        <v>20</v>
      </c>
      <c r="B21" s="1">
        <v>2354.7078202247189</v>
      </c>
      <c r="C21" s="1">
        <v>891.84445973847198</v>
      </c>
      <c r="D21" s="2">
        <f t="shared" si="0"/>
        <v>0.3787495213114635</v>
      </c>
      <c r="I21">
        <v>19</v>
      </c>
      <c r="J21" s="10">
        <f t="shared" si="1"/>
        <v>7.8894051396044259E-12</v>
      </c>
      <c r="K21" s="11">
        <f t="shared" si="2"/>
        <v>270.41324781380416</v>
      </c>
      <c r="L21" s="8">
        <f t="shared" si="3"/>
        <v>1082.7378168745045</v>
      </c>
      <c r="M21" s="9"/>
      <c r="N21" s="4">
        <f t="shared" si="4"/>
        <v>1083.723812393976</v>
      </c>
      <c r="O21" s="4">
        <f t="shared" si="5"/>
        <v>-191.87935265550402</v>
      </c>
      <c r="P21" s="9">
        <f t="shared" si="6"/>
        <v>36817.685975495275</v>
      </c>
      <c r="Q21">
        <v>1</v>
      </c>
      <c r="R21" s="9"/>
      <c r="S21" s="9"/>
    </row>
    <row r="22" spans="1:19" x14ac:dyDescent="0.3">
      <c r="A22" t="s">
        <v>21</v>
      </c>
      <c r="B22" s="1">
        <v>152.33373996789726</v>
      </c>
      <c r="C22" s="1">
        <v>891.84445973847198</v>
      </c>
      <c r="D22" s="2">
        <f t="shared" si="0"/>
        <v>5.8545431887014585</v>
      </c>
      <c r="I22">
        <v>20</v>
      </c>
      <c r="J22" s="10">
        <f t="shared" si="1"/>
        <v>1.1459332039367636E-11</v>
      </c>
      <c r="K22" s="11">
        <f t="shared" si="2"/>
        <v>281.03761964686998</v>
      </c>
      <c r="L22" s="8">
        <f t="shared" si="3"/>
        <v>1082.7378168854398</v>
      </c>
      <c r="M22" s="9"/>
      <c r="N22" s="4">
        <f t="shared" si="4"/>
        <v>1082.7378168503551</v>
      </c>
      <c r="O22" s="4">
        <f t="shared" si="5"/>
        <v>-190.89335711188312</v>
      </c>
      <c r="P22" s="9">
        <f t="shared" si="6"/>
        <v>36440.273789444938</v>
      </c>
      <c r="Q22">
        <v>1</v>
      </c>
      <c r="R22" s="9"/>
      <c r="S22" s="9"/>
    </row>
    <row r="23" spans="1:19" x14ac:dyDescent="0.3">
      <c r="A23" t="s">
        <v>22</v>
      </c>
      <c r="B23" s="1">
        <v>391.03280898876403</v>
      </c>
      <c r="C23" s="1">
        <v>893.68965517241384</v>
      </c>
      <c r="D23" s="2">
        <f t="shared" si="0"/>
        <v>2.2854595180479937</v>
      </c>
      <c r="I23">
        <v>21</v>
      </c>
      <c r="J23" s="10">
        <f t="shared" si="1"/>
        <v>1.6343986951112811E-11</v>
      </c>
      <c r="K23" s="11">
        <f t="shared" si="2"/>
        <v>291.66199147993581</v>
      </c>
      <c r="L23" s="8">
        <f t="shared" si="3"/>
        <v>1082.7378169004019</v>
      </c>
      <c r="M23" s="9"/>
      <c r="N23" s="4">
        <f t="shared" si="4"/>
        <v>1082.7378175210997</v>
      </c>
      <c r="O23" s="4">
        <f t="shared" si="5"/>
        <v>-189.04816234868588</v>
      </c>
      <c r="P23" s="9">
        <f t="shared" si="6"/>
        <v>35739.207687415095</v>
      </c>
      <c r="Q23">
        <v>1</v>
      </c>
      <c r="R23" s="9"/>
      <c r="S23" s="9"/>
    </row>
    <row r="24" spans="1:19" x14ac:dyDescent="0.3">
      <c r="A24" t="s">
        <v>23</v>
      </c>
      <c r="B24" s="1">
        <v>83.783556982343498</v>
      </c>
      <c r="C24" s="1">
        <v>893.68965517241384</v>
      </c>
      <c r="D24" s="2">
        <f t="shared" si="0"/>
        <v>10.666647339414697</v>
      </c>
      <c r="I24">
        <v>22</v>
      </c>
      <c r="J24" s="10">
        <f t="shared" si="1"/>
        <v>2.2928568904423125E-11</v>
      </c>
      <c r="K24" s="11">
        <f t="shared" si="2"/>
        <v>302.28636331300163</v>
      </c>
      <c r="L24" s="8">
        <f t="shared" si="3"/>
        <v>1082.7378169205713</v>
      </c>
      <c r="M24" s="9"/>
      <c r="N24" s="4">
        <f t="shared" si="4"/>
        <v>1082.7378168503383</v>
      </c>
      <c r="O24" s="4">
        <f t="shared" si="5"/>
        <v>-189.04816167792444</v>
      </c>
      <c r="P24" s="9">
        <f t="shared" si="6"/>
        <v>35739.207433802658</v>
      </c>
      <c r="Q24">
        <v>1</v>
      </c>
      <c r="R24" s="9"/>
      <c r="S24" s="9"/>
    </row>
    <row r="25" spans="1:19" x14ac:dyDescent="0.3">
      <c r="A25" t="s">
        <v>24</v>
      </c>
      <c r="B25" s="1">
        <v>794.53040128410908</v>
      </c>
      <c r="C25" s="1">
        <v>934.28262436914201</v>
      </c>
      <c r="D25" s="2">
        <f t="shared" si="0"/>
        <v>1.1758928580444088</v>
      </c>
      <c r="I25">
        <v>23</v>
      </c>
      <c r="J25" s="10">
        <f t="shared" si="1"/>
        <v>3.1685052382689833E-11</v>
      </c>
      <c r="K25" s="11">
        <f t="shared" si="2"/>
        <v>312.9107351460674</v>
      </c>
      <c r="L25" s="8">
        <f t="shared" si="3"/>
        <v>1082.7378169473936</v>
      </c>
      <c r="M25" s="9"/>
      <c r="N25" s="4">
        <f t="shared" si="4"/>
        <v>1082.7380732071131</v>
      </c>
      <c r="O25" s="4">
        <f t="shared" si="5"/>
        <v>-148.45544883797106</v>
      </c>
      <c r="P25" s="9">
        <f t="shared" si="6"/>
        <v>22039.020289683445</v>
      </c>
      <c r="Q25">
        <v>1</v>
      </c>
      <c r="R25" s="9"/>
      <c r="S25" s="9"/>
    </row>
    <row r="26" spans="1:19" x14ac:dyDescent="0.3">
      <c r="A26" t="s">
        <v>25</v>
      </c>
      <c r="B26" s="1">
        <v>319.90085393258425</v>
      </c>
      <c r="C26" s="1">
        <v>934.28262436914201</v>
      </c>
      <c r="D26" s="2">
        <f t="shared" si="0"/>
        <v>2.9205380757315273</v>
      </c>
      <c r="I26">
        <v>24</v>
      </c>
      <c r="J26" s="10">
        <f t="shared" si="1"/>
        <v>4.3186420648403298E-11</v>
      </c>
      <c r="K26" s="11">
        <f t="shared" si="2"/>
        <v>323.53510697913322</v>
      </c>
      <c r="L26" s="8">
        <f t="shared" si="3"/>
        <v>1082.7378169826238</v>
      </c>
      <c r="M26" s="9"/>
      <c r="N26" s="4">
        <f t="shared" si="4"/>
        <v>1082.7378169473936</v>
      </c>
      <c r="O26" s="4">
        <f t="shared" si="5"/>
        <v>-148.45519257825163</v>
      </c>
      <c r="P26" s="9">
        <f t="shared" si="6"/>
        <v>22038.944203445775</v>
      </c>
      <c r="Q26">
        <v>1</v>
      </c>
      <c r="R26" s="9"/>
      <c r="S26" s="9"/>
    </row>
    <row r="27" spans="1:19" x14ac:dyDescent="0.3">
      <c r="A27" t="s">
        <v>26</v>
      </c>
      <c r="B27" s="1">
        <v>274.2007319422151</v>
      </c>
      <c r="C27" s="1">
        <v>967.05223880597021</v>
      </c>
      <c r="D27" s="2">
        <f t="shared" si="0"/>
        <v>3.5268040021489302</v>
      </c>
      <c r="I27">
        <v>25</v>
      </c>
      <c r="J27" s="10">
        <f t="shared" si="1"/>
        <v>5.8122440166951202E-11</v>
      </c>
      <c r="K27" s="11">
        <f t="shared" si="2"/>
        <v>334.15947881219904</v>
      </c>
      <c r="L27" s="8">
        <f t="shared" si="3"/>
        <v>1082.7378170283746</v>
      </c>
      <c r="M27" s="9"/>
      <c r="N27" s="4">
        <f t="shared" si="4"/>
        <v>1082.7378168745045</v>
      </c>
      <c r="O27" s="4">
        <f t="shared" si="5"/>
        <v>-115.68557806853426</v>
      </c>
      <c r="P27" s="9">
        <f t="shared" si="6"/>
        <v>13383.152973050934</v>
      </c>
      <c r="Q27">
        <v>1</v>
      </c>
      <c r="R27" s="9"/>
      <c r="S27" s="9"/>
    </row>
    <row r="28" spans="1:19" x14ac:dyDescent="0.3">
      <c r="A28" t="s">
        <v>27</v>
      </c>
      <c r="B28" s="1">
        <v>304.66747993579452</v>
      </c>
      <c r="C28" s="1">
        <v>975.79066265060237</v>
      </c>
      <c r="D28" s="2">
        <f t="shared" si="0"/>
        <v>3.2028054417105496</v>
      </c>
      <c r="I28">
        <v>26</v>
      </c>
      <c r="J28" s="10">
        <f t="shared" si="1"/>
        <v>7.7317064035430998E-11</v>
      </c>
      <c r="K28" s="11">
        <f t="shared" si="2"/>
        <v>344.78385064526486</v>
      </c>
      <c r="L28" s="8">
        <f t="shared" si="3"/>
        <v>1082.7378170871702</v>
      </c>
      <c r="M28" s="9"/>
      <c r="N28" s="4">
        <f t="shared" si="4"/>
        <v>1082.7378169205713</v>
      </c>
      <c r="O28" s="4">
        <f t="shared" si="5"/>
        <v>-106.94715426996891</v>
      </c>
      <c r="P28" s="9">
        <f t="shared" si="6"/>
        <v>11437.693806444528</v>
      </c>
      <c r="Q28">
        <v>1</v>
      </c>
      <c r="R28" s="9"/>
      <c r="S28" s="9"/>
    </row>
    <row r="29" spans="1:19" x14ac:dyDescent="0.3">
      <c r="A29" t="s">
        <v>28</v>
      </c>
      <c r="B29" s="1">
        <v>159.95042696629213</v>
      </c>
      <c r="C29" s="1">
        <v>975.79066265060237</v>
      </c>
      <c r="D29" s="2">
        <f t="shared" si="0"/>
        <v>6.1005817937343796</v>
      </c>
      <c r="I29">
        <v>27</v>
      </c>
      <c r="J29" s="10">
        <f t="shared" si="1"/>
        <v>1.0174755306791585E-10</v>
      </c>
      <c r="K29" s="11">
        <f t="shared" si="2"/>
        <v>355.40822247833063</v>
      </c>
      <c r="L29" s="8">
        <f t="shared" si="3"/>
        <v>1082.7378171620039</v>
      </c>
      <c r="M29" s="9"/>
      <c r="N29" s="4">
        <f t="shared" si="4"/>
        <v>1082.7378168503828</v>
      </c>
      <c r="O29" s="4">
        <f t="shared" si="5"/>
        <v>-106.94715419978047</v>
      </c>
      <c r="P29" s="9">
        <f t="shared" si="6"/>
        <v>11437.693791431622</v>
      </c>
      <c r="Q29">
        <v>1</v>
      </c>
      <c r="R29" s="9"/>
      <c r="S29" s="9"/>
    </row>
    <row r="30" spans="1:19" x14ac:dyDescent="0.3">
      <c r="A30" t="s">
        <v>29</v>
      </c>
      <c r="B30" s="1">
        <v>129.48367897271268</v>
      </c>
      <c r="C30" s="1">
        <v>975.79066265060237</v>
      </c>
      <c r="D30" s="2">
        <f t="shared" si="0"/>
        <v>7.5360128040248222</v>
      </c>
      <c r="I30">
        <v>28</v>
      </c>
      <c r="J30" s="10">
        <f t="shared" si="1"/>
        <v>1.325654038784206E-10</v>
      </c>
      <c r="K30" s="11">
        <f t="shared" si="2"/>
        <v>366.03259431139645</v>
      </c>
      <c r="L30" s="8">
        <f t="shared" si="3"/>
        <v>1082.7378172564029</v>
      </c>
      <c r="M30" s="9"/>
      <c r="N30" s="4">
        <f t="shared" si="4"/>
        <v>1082.7378168503396</v>
      </c>
      <c r="O30" s="4">
        <f t="shared" si="5"/>
        <v>-106.94715419973727</v>
      </c>
      <c r="P30" s="9">
        <f t="shared" si="6"/>
        <v>11437.693791422382</v>
      </c>
      <c r="Q30">
        <v>1</v>
      </c>
      <c r="R30" s="9"/>
      <c r="S30" s="9"/>
    </row>
    <row r="31" spans="1:19" x14ac:dyDescent="0.3">
      <c r="A31" t="s">
        <v>30</v>
      </c>
      <c r="B31" s="1">
        <v>68.550182985553775</v>
      </c>
      <c r="C31" s="1">
        <v>975.79066265060237</v>
      </c>
      <c r="D31" s="2">
        <f t="shared" si="0"/>
        <v>14.234690852046885</v>
      </c>
      <c r="I31">
        <v>29</v>
      </c>
      <c r="J31" s="10">
        <f t="shared" si="1"/>
        <v>1.711191739410045E-10</v>
      </c>
      <c r="K31" s="11">
        <f t="shared" si="2"/>
        <v>376.65696614446222</v>
      </c>
      <c r="L31" s="8">
        <f t="shared" si="3"/>
        <v>1082.737817374498</v>
      </c>
      <c r="M31" s="9"/>
      <c r="N31" s="4">
        <f t="shared" si="4"/>
        <v>1082.7378168503383</v>
      </c>
      <c r="O31" s="4">
        <f t="shared" si="5"/>
        <v>-106.94715419973591</v>
      </c>
      <c r="P31" s="9">
        <f t="shared" si="6"/>
        <v>11437.693791422089</v>
      </c>
      <c r="Q31">
        <v>1</v>
      </c>
      <c r="R31" s="9"/>
      <c r="S31" s="9"/>
    </row>
    <row r="32" spans="1:19" x14ac:dyDescent="0.3">
      <c r="A32" t="s">
        <v>31</v>
      </c>
      <c r="B32" s="1">
        <v>1085.9582600321028</v>
      </c>
      <c r="C32" s="1">
        <v>987.6905487804878</v>
      </c>
      <c r="D32" s="2">
        <f t="shared" si="0"/>
        <v>0.90951060011393992</v>
      </c>
      <c r="I32">
        <v>30</v>
      </c>
      <c r="J32" s="10">
        <f t="shared" si="1"/>
        <v>2.1897929419329049E-10</v>
      </c>
      <c r="K32" s="11">
        <f t="shared" si="2"/>
        <v>387.28133797752804</v>
      </c>
      <c r="L32" s="8">
        <f t="shared" si="3"/>
        <v>1082.7378175210997</v>
      </c>
      <c r="M32" s="9"/>
      <c r="N32" s="4">
        <f t="shared" si="4"/>
        <v>1082.7407024632721</v>
      </c>
      <c r="O32" s="4">
        <f t="shared" si="5"/>
        <v>-95.050153682784298</v>
      </c>
      <c r="P32" s="9">
        <f t="shared" si="6"/>
        <v>9034.5317151209128</v>
      </c>
      <c r="Q32">
        <v>1</v>
      </c>
      <c r="R32" s="9"/>
      <c r="S32" s="9"/>
    </row>
    <row r="33" spans="1:19" x14ac:dyDescent="0.3">
      <c r="A33" t="s">
        <v>32</v>
      </c>
      <c r="B33" s="1">
        <v>251.35067094703049</v>
      </c>
      <c r="C33" s="1">
        <v>987.6905487804878</v>
      </c>
      <c r="D33" s="2">
        <f t="shared" si="0"/>
        <v>3.9295321753433203</v>
      </c>
      <c r="I33">
        <v>31</v>
      </c>
      <c r="J33" s="10">
        <f t="shared" si="1"/>
        <v>2.7796496028843101E-10</v>
      </c>
      <c r="K33" s="11">
        <f t="shared" si="2"/>
        <v>397.90570981059386</v>
      </c>
      <c r="L33" s="8">
        <f t="shared" si="3"/>
        <v>1082.7378177017802</v>
      </c>
      <c r="M33" s="9"/>
      <c r="N33" s="4">
        <f t="shared" si="4"/>
        <v>1082.7378168610944</v>
      </c>
      <c r="O33" s="4">
        <f t="shared" si="5"/>
        <v>-95.047268080606614</v>
      </c>
      <c r="P33" s="9">
        <f t="shared" si="6"/>
        <v>9033.9831695867015</v>
      </c>
      <c r="Q33">
        <v>1</v>
      </c>
      <c r="R33" s="9"/>
      <c r="S33" s="9"/>
    </row>
    <row r="34" spans="1:19" x14ac:dyDescent="0.3">
      <c r="A34" t="s">
        <v>33</v>
      </c>
      <c r="B34" s="1">
        <v>895.47064526484746</v>
      </c>
      <c r="C34" s="1">
        <v>1005.3141970519782</v>
      </c>
      <c r="D34" s="2">
        <f t="shared" si="0"/>
        <v>1.1226657203873422</v>
      </c>
      <c r="I34">
        <v>32</v>
      </c>
      <c r="J34" s="10">
        <f t="shared" si="1"/>
        <v>3.5017319409204061E-10</v>
      </c>
      <c r="K34" s="11">
        <f t="shared" si="2"/>
        <v>408.53008164365968</v>
      </c>
      <c r="L34" s="8">
        <f t="shared" si="3"/>
        <v>1082.7378179229631</v>
      </c>
      <c r="M34" s="9"/>
      <c r="N34" s="4">
        <f t="shared" si="4"/>
        <v>1082.7384479803954</v>
      </c>
      <c r="O34" s="4">
        <f t="shared" si="5"/>
        <v>-77.424250928417223</v>
      </c>
      <c r="P34" s="9">
        <f t="shared" si="6"/>
        <v>5994.5146318265151</v>
      </c>
      <c r="Q34">
        <v>1</v>
      </c>
      <c r="R34" s="9"/>
      <c r="S34" s="9"/>
    </row>
    <row r="35" spans="1:19" x14ac:dyDescent="0.3">
      <c r="A35" t="s">
        <v>34</v>
      </c>
      <c r="B35" s="1">
        <v>91.400243980738352</v>
      </c>
      <c r="C35" s="1">
        <v>1006.0947204968944</v>
      </c>
      <c r="D35" s="2">
        <f t="shared" si="0"/>
        <v>11.007571497390295</v>
      </c>
      <c r="I35">
        <v>33</v>
      </c>
      <c r="J35" s="10">
        <f t="shared" si="1"/>
        <v>4.3801016746563663E-10</v>
      </c>
      <c r="K35" s="11">
        <f t="shared" si="2"/>
        <v>419.15445347672551</v>
      </c>
      <c r="L35" s="8">
        <f t="shared" si="3"/>
        <v>1082.7378181920189</v>
      </c>
      <c r="M35" s="9"/>
      <c r="N35" s="4">
        <f t="shared" si="4"/>
        <v>1082.7378168503383</v>
      </c>
      <c r="O35" s="4">
        <f t="shared" si="5"/>
        <v>-76.643096353443866</v>
      </c>
      <c r="P35" s="9">
        <f t="shared" si="6"/>
        <v>5874.16421864328</v>
      </c>
      <c r="Q35">
        <v>1</v>
      </c>
      <c r="R35" s="9"/>
      <c r="S35" s="9"/>
    </row>
    <row r="36" spans="1:19" x14ac:dyDescent="0.3">
      <c r="A36" t="s">
        <v>35</v>
      </c>
      <c r="B36" s="1">
        <v>159.95042696629213</v>
      </c>
      <c r="C36" s="1">
        <v>1050.121555915721</v>
      </c>
      <c r="D36" s="2">
        <f t="shared" si="0"/>
        <v>6.5652938590593646</v>
      </c>
      <c r="I36">
        <v>34</v>
      </c>
      <c r="J36" s="10">
        <f t="shared" si="1"/>
        <v>5.4422488077984513E-10</v>
      </c>
      <c r="K36" s="11">
        <f t="shared" si="2"/>
        <v>429.77882530979133</v>
      </c>
      <c r="L36" s="8">
        <f t="shared" si="3"/>
        <v>1082.7378185173682</v>
      </c>
      <c r="M36" s="9"/>
      <c r="N36" s="4">
        <f t="shared" si="4"/>
        <v>1082.7378168503828</v>
      </c>
      <c r="O36" s="4">
        <f t="shared" si="5"/>
        <v>-32.616260934661796</v>
      </c>
      <c r="P36" s="9">
        <f t="shared" si="6"/>
        <v>1063.820477357945</v>
      </c>
      <c r="Q36">
        <v>1</v>
      </c>
      <c r="R36" s="9"/>
      <c r="S36" s="9"/>
    </row>
    <row r="37" spans="1:19" x14ac:dyDescent="0.3">
      <c r="A37" t="s">
        <v>36</v>
      </c>
      <c r="B37" s="1">
        <v>1955.9388828250401</v>
      </c>
      <c r="C37" s="1">
        <v>1096.3197969543146</v>
      </c>
      <c r="D37" s="2">
        <f t="shared" si="0"/>
        <v>0.56050820737857432</v>
      </c>
      <c r="I37">
        <v>35</v>
      </c>
      <c r="J37" s="10">
        <f t="shared" si="1"/>
        <v>6.7194528895773997E-10</v>
      </c>
      <c r="K37" s="11">
        <f t="shared" si="2"/>
        <v>440.40319714285715</v>
      </c>
      <c r="L37" s="8">
        <f t="shared" si="3"/>
        <v>1082.7378189085919</v>
      </c>
      <c r="M37" s="9"/>
      <c r="N37" s="4">
        <f t="shared" si="4"/>
        <v>1082.9881300832044</v>
      </c>
      <c r="O37" s="4">
        <f t="shared" si="5"/>
        <v>13.331666871110201</v>
      </c>
      <c r="P37" s="9">
        <f t="shared" si="6"/>
        <v>177.73334156225727</v>
      </c>
      <c r="Q37">
        <v>1</v>
      </c>
      <c r="R37" s="9"/>
      <c r="S37" s="9"/>
    </row>
    <row r="38" spans="1:19" x14ac:dyDescent="0.3">
      <c r="A38" t="s">
        <v>37</v>
      </c>
      <c r="B38" s="1">
        <v>91.400243980738352</v>
      </c>
      <c r="C38" s="1">
        <v>1117.1120689655172</v>
      </c>
      <c r="D38" s="2">
        <f t="shared" si="0"/>
        <v>12.222200076412673</v>
      </c>
      <c r="I38">
        <v>36</v>
      </c>
      <c r="J38" s="10">
        <f t="shared" si="1"/>
        <v>8.2471696816406391E-10</v>
      </c>
      <c r="K38" s="11">
        <f t="shared" si="2"/>
        <v>451.02756897592297</v>
      </c>
      <c r="L38" s="8">
        <f t="shared" si="3"/>
        <v>1082.737819376551</v>
      </c>
      <c r="M38" s="9"/>
      <c r="N38" s="4">
        <f t="shared" si="4"/>
        <v>1082.7378168503383</v>
      </c>
      <c r="O38" s="4">
        <f t="shared" si="5"/>
        <v>34.374252115178933</v>
      </c>
      <c r="P38" s="9">
        <f t="shared" si="6"/>
        <v>1181.5892084778834</v>
      </c>
      <c r="Q38">
        <v>1</v>
      </c>
      <c r="R38" s="9"/>
      <c r="S38" s="9"/>
    </row>
    <row r="39" spans="1:19" x14ac:dyDescent="0.3">
      <c r="A39" t="s">
        <v>38</v>
      </c>
      <c r="B39" s="1">
        <v>1013.4389470304975</v>
      </c>
      <c r="C39" s="1">
        <v>1144.743816254417</v>
      </c>
      <c r="D39" s="2">
        <f t="shared" si="0"/>
        <v>1.1295636699266978</v>
      </c>
      <c r="I39">
        <v>37</v>
      </c>
      <c r="J39" s="10">
        <f t="shared" si="1"/>
        <v>1.0065444165308419E-9</v>
      </c>
      <c r="K39" s="11">
        <f t="shared" si="2"/>
        <v>461.65194080898874</v>
      </c>
      <c r="L39" s="8">
        <f t="shared" si="3"/>
        <v>1082.7378199335114</v>
      </c>
      <c r="M39" s="9"/>
      <c r="N39" s="4">
        <f t="shared" si="4"/>
        <v>1082.7394761366097</v>
      </c>
      <c r="O39" s="4">
        <f t="shared" si="5"/>
        <v>62.00434011780726</v>
      </c>
      <c r="P39" s="9">
        <f t="shared" si="6"/>
        <v>3844.5381934447228</v>
      </c>
      <c r="Q39">
        <v>1</v>
      </c>
      <c r="R39" s="9"/>
      <c r="S39" s="9"/>
    </row>
    <row r="40" spans="1:19" x14ac:dyDescent="0.3">
      <c r="A40" t="s">
        <v>39</v>
      </c>
      <c r="B40" s="1">
        <v>205.65054895666131</v>
      </c>
      <c r="C40" s="1">
        <v>1173.7771739130435</v>
      </c>
      <c r="D40" s="2">
        <f t="shared" si="0"/>
        <v>5.7076296653134859</v>
      </c>
      <c r="I40">
        <v>38</v>
      </c>
      <c r="J40" s="10">
        <f t="shared" si="1"/>
        <v>1.2219350825416558E-9</v>
      </c>
      <c r="K40" s="11">
        <f t="shared" si="2"/>
        <v>472.27631264205451</v>
      </c>
      <c r="L40" s="8">
        <f t="shared" si="3"/>
        <v>1082.7378205932803</v>
      </c>
      <c r="M40" s="9"/>
      <c r="N40" s="4">
        <f t="shared" si="4"/>
        <v>1082.7378168511907</v>
      </c>
      <c r="O40" s="4">
        <f t="shared" si="5"/>
        <v>91.039357061852797</v>
      </c>
      <c r="P40" s="9">
        <f t="shared" si="6"/>
        <v>8288.1645342355259</v>
      </c>
      <c r="Q40">
        <v>1</v>
      </c>
      <c r="R40" s="9"/>
      <c r="S40" s="9"/>
    </row>
    <row r="41" spans="1:19" x14ac:dyDescent="0.3">
      <c r="A41" t="s">
        <v>40</v>
      </c>
      <c r="B41" s="1">
        <v>3691.5481733547349</v>
      </c>
      <c r="C41" s="1">
        <v>1207.6887232059646</v>
      </c>
      <c r="D41" s="2">
        <f t="shared" si="0"/>
        <v>0.3271496582173718</v>
      </c>
      <c r="I41">
        <v>39</v>
      </c>
      <c r="J41" s="10">
        <f t="shared" si="1"/>
        <v>1.475946214893199E-9</v>
      </c>
      <c r="K41" s="11">
        <f t="shared" si="2"/>
        <v>482.90068447512033</v>
      </c>
      <c r="L41" s="8">
        <f t="shared" si="3"/>
        <v>1082.7378213713487</v>
      </c>
      <c r="M41" s="9"/>
      <c r="N41" s="4">
        <f t="shared" si="4"/>
        <v>1105.6355907352627</v>
      </c>
      <c r="O41" s="4">
        <f t="shared" si="5"/>
        <v>102.05313247070194</v>
      </c>
      <c r="P41" s="9">
        <f t="shared" si="6"/>
        <v>10414.841847082638</v>
      </c>
      <c r="Q41">
        <v>1</v>
      </c>
      <c r="R41" s="9"/>
      <c r="S41" s="9"/>
    </row>
    <row r="42" spans="1:19" x14ac:dyDescent="0.3">
      <c r="A42" t="s">
        <v>41</v>
      </c>
      <c r="B42" s="1">
        <v>1999.2011749598714</v>
      </c>
      <c r="C42" s="1">
        <v>1207.6887232059646</v>
      </c>
      <c r="D42" s="2">
        <f t="shared" si="0"/>
        <v>0.60408564097117723</v>
      </c>
      <c r="I42">
        <v>40</v>
      </c>
      <c r="J42" s="10">
        <f t="shared" si="1"/>
        <v>1.7742346278049399E-9</v>
      </c>
      <c r="K42" s="11">
        <f t="shared" si="2"/>
        <v>493.52505630818615</v>
      </c>
      <c r="L42" s="8">
        <f t="shared" si="3"/>
        <v>1082.7378222850439</v>
      </c>
      <c r="M42" s="9"/>
      <c r="N42" s="4">
        <f t="shared" si="4"/>
        <v>1083.0310844048802</v>
      </c>
      <c r="O42" s="4">
        <f t="shared" si="5"/>
        <v>124.65763880108443</v>
      </c>
      <c r="P42" s="9">
        <f t="shared" si="6"/>
        <v>15539.526911461631</v>
      </c>
      <c r="Q42">
        <v>1</v>
      </c>
      <c r="R42" s="9"/>
      <c r="S42" s="9"/>
    </row>
    <row r="43" spans="1:19" x14ac:dyDescent="0.3">
      <c r="A43" t="s">
        <v>42</v>
      </c>
      <c r="B43" s="1">
        <v>835.00572712680571</v>
      </c>
      <c r="C43" s="1">
        <v>1231.7965779467679</v>
      </c>
      <c r="D43" s="2">
        <f t="shared" si="0"/>
        <v>1.4751953644501228</v>
      </c>
      <c r="I43">
        <v>41</v>
      </c>
      <c r="J43" s="10">
        <f t="shared" si="1"/>
        <v>2.1231094758670705E-9</v>
      </c>
      <c r="K43" s="11">
        <f t="shared" si="2"/>
        <v>504.14942814125197</v>
      </c>
      <c r="L43" s="8">
        <f t="shared" si="3"/>
        <v>1082.7378233536917</v>
      </c>
      <c r="M43" s="9"/>
      <c r="N43" s="4">
        <f t="shared" si="4"/>
        <v>1082.7382048441079</v>
      </c>
      <c r="O43" s="4">
        <f t="shared" si="5"/>
        <v>149.05837310265997</v>
      </c>
      <c r="P43" s="9">
        <f t="shared" si="6"/>
        <v>22218.398592011785</v>
      </c>
      <c r="Q43">
        <v>1</v>
      </c>
      <c r="R43" s="9"/>
      <c r="S43" s="9"/>
    </row>
    <row r="44" spans="1:19" x14ac:dyDescent="0.3">
      <c r="A44" t="s">
        <v>43</v>
      </c>
      <c r="B44" s="1">
        <v>114.25030497592294</v>
      </c>
      <c r="C44" s="1">
        <v>1290.6872509960158</v>
      </c>
      <c r="D44" s="2">
        <f t="shared" si="0"/>
        <v>11.297013616445177</v>
      </c>
      <c r="I44">
        <v>42</v>
      </c>
      <c r="J44" s="10">
        <f t="shared" si="1"/>
        <v>2.5295881325938782E-9</v>
      </c>
      <c r="K44" s="11">
        <f t="shared" si="2"/>
        <v>514.77379997431785</v>
      </c>
      <c r="L44" s="8">
        <f t="shared" si="3"/>
        <v>1082.7378245987873</v>
      </c>
      <c r="M44" s="9"/>
      <c r="N44" s="4">
        <f t="shared" si="4"/>
        <v>1082.7378168503385</v>
      </c>
      <c r="O44" s="4">
        <f t="shared" si="5"/>
        <v>207.94943414567729</v>
      </c>
      <c r="P44" s="9">
        <f t="shared" si="6"/>
        <v>43242.967161507375</v>
      </c>
      <c r="Q44">
        <v>1</v>
      </c>
      <c r="R44" s="9"/>
      <c r="S44" s="9"/>
    </row>
    <row r="45" spans="1:19" x14ac:dyDescent="0.3">
      <c r="A45" t="s">
        <v>44</v>
      </c>
      <c r="B45" s="1">
        <v>68.550182985553775</v>
      </c>
      <c r="C45" s="1">
        <v>1290.6872509960158</v>
      </c>
      <c r="D45" s="2">
        <f t="shared" si="0"/>
        <v>18.828356027408628</v>
      </c>
      <c r="I45">
        <v>43</v>
      </c>
      <c r="J45" s="10">
        <f t="shared" si="1"/>
        <v>3.0014552668939392E-9</v>
      </c>
      <c r="K45" s="11">
        <f t="shared" si="2"/>
        <v>525.39817180738362</v>
      </c>
      <c r="L45" s="8">
        <f t="shared" si="3"/>
        <v>1082.7378260441762</v>
      </c>
      <c r="M45" s="9"/>
      <c r="N45" s="4">
        <f t="shared" si="4"/>
        <v>1082.7378168503383</v>
      </c>
      <c r="O45" s="4">
        <f t="shared" si="5"/>
        <v>207.94943414567751</v>
      </c>
      <c r="P45" s="9">
        <f t="shared" si="6"/>
        <v>43242.967161507469</v>
      </c>
      <c r="Q45">
        <v>1</v>
      </c>
      <c r="R45" s="9"/>
      <c r="S45" s="9"/>
    </row>
    <row r="46" spans="1:19" x14ac:dyDescent="0.3">
      <c r="A46" t="s">
        <v>45</v>
      </c>
      <c r="B46" s="1">
        <v>106.93375280898876</v>
      </c>
      <c r="C46" s="1">
        <v>1376.0998810939359</v>
      </c>
      <c r="D46" s="2">
        <f t="shared" si="0"/>
        <v>12.868713992971003</v>
      </c>
      <c r="I46">
        <v>44</v>
      </c>
      <c r="J46" s="10">
        <f t="shared" si="1"/>
        <v>3.5473252116721447E-9</v>
      </c>
      <c r="K46" s="11">
        <f t="shared" si="2"/>
        <v>536.0225436404495</v>
      </c>
      <c r="L46" s="8">
        <f t="shared" si="3"/>
        <v>1082.737827716245</v>
      </c>
      <c r="M46" s="9"/>
      <c r="N46" s="4">
        <f t="shared" si="4"/>
        <v>1082.7378168503383</v>
      </c>
      <c r="O46" s="4">
        <f t="shared" si="5"/>
        <v>293.36206424359762</v>
      </c>
      <c r="P46" s="9">
        <f t="shared" si="6"/>
        <v>86061.300737264697</v>
      </c>
      <c r="Q46">
        <v>1</v>
      </c>
      <c r="R46" s="9"/>
      <c r="S46" s="9"/>
    </row>
    <row r="47" spans="1:19" x14ac:dyDescent="0.3">
      <c r="A47" t="s">
        <v>46</v>
      </c>
      <c r="B47" s="1">
        <v>388.45103691813802</v>
      </c>
      <c r="C47" s="1">
        <v>1529.0547588005213</v>
      </c>
      <c r="D47" s="2">
        <f t="shared" si="0"/>
        <v>3.9362869795164261</v>
      </c>
      <c r="I47">
        <v>45</v>
      </c>
      <c r="J47" s="10">
        <f t="shared" si="1"/>
        <v>4.176707718751968E-9</v>
      </c>
      <c r="K47" s="11">
        <f t="shared" si="2"/>
        <v>546.64691547351526</v>
      </c>
      <c r="L47" s="8">
        <f t="shared" si="3"/>
        <v>1082.7378296441234</v>
      </c>
      <c r="M47" s="9"/>
      <c r="N47" s="4">
        <f t="shared" si="4"/>
        <v>1082.7378175210997</v>
      </c>
      <c r="O47" s="4">
        <f t="shared" si="5"/>
        <v>446.3169412794216</v>
      </c>
      <c r="P47" s="9">
        <f t="shared" si="6"/>
        <v>199198.81207301866</v>
      </c>
      <c r="Q47">
        <v>1</v>
      </c>
      <c r="R47" s="9"/>
      <c r="S47" s="9"/>
    </row>
    <row r="48" spans="1:19" x14ac:dyDescent="0.3">
      <c r="A48" t="s">
        <v>47</v>
      </c>
      <c r="B48" s="1">
        <v>411.98099518459065</v>
      </c>
      <c r="C48" s="1">
        <v>1799.1169977924947</v>
      </c>
      <c r="D48" s="2">
        <f t="shared" si="0"/>
        <v>4.3669902709623516</v>
      </c>
      <c r="I48">
        <v>46</v>
      </c>
      <c r="J48" s="10">
        <f t="shared" si="1"/>
        <v>4.9000771942369605E-9</v>
      </c>
      <c r="K48" s="11">
        <f t="shared" si="2"/>
        <v>557.27128730658103</v>
      </c>
      <c r="L48" s="8">
        <f t="shared" si="3"/>
        <v>1082.7378318598958</v>
      </c>
      <c r="M48" s="9"/>
      <c r="N48" s="4">
        <f t="shared" si="4"/>
        <v>1082.7378179229631</v>
      </c>
      <c r="O48" s="4">
        <f t="shared" si="5"/>
        <v>716.37917986953153</v>
      </c>
      <c r="P48" s="9">
        <f t="shared" si="6"/>
        <v>513199.12935054261</v>
      </c>
      <c r="Q48">
        <v>1</v>
      </c>
      <c r="R48" s="9"/>
      <c r="S48" s="9"/>
    </row>
    <row r="49" spans="1:19" x14ac:dyDescent="0.3">
      <c r="A49" t="s">
        <v>48</v>
      </c>
      <c r="B49" s="1">
        <v>224.42735152487961</v>
      </c>
      <c r="C49" s="1">
        <v>1927.5318374772587</v>
      </c>
      <c r="D49" s="2">
        <f t="shared" si="0"/>
        <v>8.5886672207312316</v>
      </c>
      <c r="I49">
        <v>47</v>
      </c>
      <c r="J49" s="10">
        <f t="shared" si="1"/>
        <v>5.7289455083327929E-9</v>
      </c>
      <c r="K49" s="11">
        <f t="shared" si="2"/>
        <v>567.89565913964691</v>
      </c>
      <c r="L49" s="8">
        <f t="shared" si="3"/>
        <v>1082.7378343988246</v>
      </c>
      <c r="M49" s="9"/>
      <c r="N49" s="4">
        <f t="shared" si="4"/>
        <v>1082.7378168529563</v>
      </c>
      <c r="O49" s="4">
        <f t="shared" si="5"/>
        <v>844.79402062430245</v>
      </c>
      <c r="P49" s="9">
        <f t="shared" si="6"/>
        <v>713676.93728257436</v>
      </c>
      <c r="Q49">
        <v>1</v>
      </c>
      <c r="R49" s="9"/>
      <c r="S49" s="9"/>
    </row>
    <row r="50" spans="1:19" x14ac:dyDescent="0.3">
      <c r="A50" t="s">
        <v>49</v>
      </c>
      <c r="B50" s="1">
        <v>1298.4414703049758</v>
      </c>
      <c r="C50" s="1">
        <v>2206.4297800338409</v>
      </c>
      <c r="D50" s="2">
        <f t="shared" si="0"/>
        <v>1.6992909041295472</v>
      </c>
      <c r="I50">
        <v>48</v>
      </c>
      <c r="J50" s="10">
        <f t="shared" si="1"/>
        <v>6.675938473519065E-9</v>
      </c>
      <c r="K50" s="11">
        <f t="shared" si="2"/>
        <v>578.52003097271268</v>
      </c>
      <c r="L50" s="8">
        <f t="shared" si="3"/>
        <v>1082.737837299584</v>
      </c>
      <c r="M50" s="9"/>
      <c r="N50" s="4">
        <f t="shared" si="4"/>
        <v>1082.7492666084256</v>
      </c>
      <c r="O50" s="4">
        <f t="shared" si="5"/>
        <v>1123.6805134254153</v>
      </c>
      <c r="P50" s="9">
        <f t="shared" si="6"/>
        <v>1262657.8962520049</v>
      </c>
      <c r="Q50">
        <v>1</v>
      </c>
      <c r="R50" s="9"/>
      <c r="S50" s="9"/>
    </row>
    <row r="51" spans="1:19" x14ac:dyDescent="0.3">
      <c r="A51" t="s">
        <v>50</v>
      </c>
      <c r="B51" s="1">
        <v>266.58404494382023</v>
      </c>
      <c r="C51" s="1">
        <v>2378.5407725321888</v>
      </c>
      <c r="D51" s="2">
        <f t="shared" si="0"/>
        <v>8.9222923038527728</v>
      </c>
      <c r="I51">
        <v>49</v>
      </c>
      <c r="J51" s="10">
        <f t="shared" si="1"/>
        <v>7.7548760847835502E-9</v>
      </c>
      <c r="K51" s="11">
        <f t="shared" si="2"/>
        <v>589.14440280577844</v>
      </c>
      <c r="L51" s="8">
        <f t="shared" si="3"/>
        <v>1082.7378406045066</v>
      </c>
      <c r="M51" s="9"/>
      <c r="N51" s="4">
        <f t="shared" si="4"/>
        <v>1082.7378168666432</v>
      </c>
      <c r="O51" s="4">
        <f t="shared" si="5"/>
        <v>1295.8029556655456</v>
      </c>
      <c r="P51" s="9">
        <f t="shared" si="6"/>
        <v>1679105.299911564</v>
      </c>
      <c r="Q51">
        <v>1</v>
      </c>
      <c r="R51" s="9"/>
      <c r="S51" s="9"/>
    </row>
    <row r="52" spans="1:19" x14ac:dyDescent="0.3">
      <c r="A52" t="s">
        <v>51</v>
      </c>
      <c r="B52" s="1">
        <v>767.13544141251998</v>
      </c>
      <c r="C52" s="1">
        <v>2930.8747753145594</v>
      </c>
      <c r="D52" s="2">
        <f t="shared" si="0"/>
        <v>3.8205440879096453</v>
      </c>
      <c r="I52">
        <v>50</v>
      </c>
      <c r="J52" s="10">
        <f t="shared" si="1"/>
        <v>8.9808566154397547E-9</v>
      </c>
      <c r="K52" s="11">
        <f t="shared" si="2"/>
        <v>599.76877463884432</v>
      </c>
      <c r="L52" s="8">
        <f t="shared" si="3"/>
        <v>1082.7378443598404</v>
      </c>
      <c r="M52" s="9"/>
      <c r="N52" s="4">
        <f t="shared" si="4"/>
        <v>1082.7380016554023</v>
      </c>
      <c r="O52" s="4">
        <f t="shared" si="5"/>
        <v>1848.1367736591571</v>
      </c>
      <c r="P52" s="9">
        <f t="shared" si="6"/>
        <v>3415609.5341512784</v>
      </c>
      <c r="Q52">
        <v>1</v>
      </c>
      <c r="R52" s="9"/>
      <c r="S52" s="9"/>
    </row>
    <row r="53" spans="1:19" x14ac:dyDescent="0.3">
      <c r="A53" t="s">
        <v>52</v>
      </c>
      <c r="B53" s="1">
        <v>10692.922016051363</v>
      </c>
      <c r="C53" s="1">
        <v>4145.6647398843934</v>
      </c>
      <c r="D53" s="2">
        <f t="shared" si="0"/>
        <v>0.38770176511726651</v>
      </c>
      <c r="I53">
        <v>51</v>
      </c>
      <c r="J53" s="10">
        <f t="shared" si="1"/>
        <v>1.0370344661804507E-8</v>
      </c>
      <c r="K53" s="11">
        <f t="shared" si="2"/>
        <v>610.39314647191009</v>
      </c>
      <c r="L53" s="8">
        <f t="shared" si="3"/>
        <v>1082.7378486160185</v>
      </c>
      <c r="M53" s="9"/>
      <c r="N53" s="4">
        <f t="shared" si="4"/>
        <v>4145.8645645761353</v>
      </c>
      <c r="O53" s="4">
        <f t="shared" si="5"/>
        <v>-0.19982469174192374</v>
      </c>
      <c r="P53" s="9">
        <f t="shared" si="6"/>
        <v>3.992990742975485E-2</v>
      </c>
      <c r="Q53">
        <v>1</v>
      </c>
      <c r="R53" s="9"/>
      <c r="S53" s="9"/>
    </row>
    <row r="54" spans="1:19" x14ac:dyDescent="0.3">
      <c r="I54">
        <v>52</v>
      </c>
      <c r="J54" s="10">
        <f t="shared" si="1"/>
        <v>1.1941263229750774E-8</v>
      </c>
      <c r="K54" s="11">
        <f t="shared" si="2"/>
        <v>621.01751830497597</v>
      </c>
      <c r="L54" s="8">
        <f t="shared" si="3"/>
        <v>1082.737853427941</v>
      </c>
      <c r="R54" s="9"/>
      <c r="S54" s="9"/>
    </row>
    <row r="55" spans="1:19" x14ac:dyDescent="0.3">
      <c r="I55">
        <v>53</v>
      </c>
      <c r="J55" s="10">
        <f t="shared" si="1"/>
        <v>1.3713089955843887E-8</v>
      </c>
      <c r="K55" s="11">
        <f t="shared" si="2"/>
        <v>631.64189013804173</v>
      </c>
      <c r="L55" s="8">
        <f t="shared" si="3"/>
        <v>1082.7378588552708</v>
      </c>
      <c r="R55" s="9"/>
      <c r="S55" s="9"/>
    </row>
    <row r="56" spans="1:19" x14ac:dyDescent="0.3">
      <c r="I56">
        <v>54</v>
      </c>
      <c r="J56" s="10">
        <f t="shared" si="1"/>
        <v>1.57069575554456E-8</v>
      </c>
      <c r="K56" s="11">
        <f t="shared" si="2"/>
        <v>642.2662619711075</v>
      </c>
      <c r="L56" s="8">
        <f t="shared" si="3"/>
        <v>1082.7378649627401</v>
      </c>
      <c r="R56" s="9"/>
      <c r="S56" s="9"/>
    </row>
    <row r="57" spans="1:19" x14ac:dyDescent="0.3">
      <c r="I57">
        <v>55</v>
      </c>
      <c r="J57" s="10">
        <f t="shared" si="1"/>
        <v>1.7945758589791555E-8</v>
      </c>
      <c r="K57" s="11">
        <f t="shared" si="2"/>
        <v>652.89063380417338</v>
      </c>
      <c r="L57" s="8">
        <f t="shared" si="3"/>
        <v>1082.7378718204714</v>
      </c>
      <c r="R57" s="9"/>
      <c r="S57" s="9"/>
    </row>
    <row r="58" spans="1:19" x14ac:dyDescent="0.3">
      <c r="I58">
        <v>56</v>
      </c>
      <c r="J58" s="10">
        <f t="shared" si="1"/>
        <v>2.0454254643674227E-8</v>
      </c>
      <c r="K58" s="11">
        <f t="shared" si="2"/>
        <v>663.51500563723914</v>
      </c>
      <c r="L58" s="8">
        <f t="shared" si="3"/>
        <v>1082.7378795043128</v>
      </c>
      <c r="R58" s="9"/>
      <c r="S58" s="9"/>
    </row>
    <row r="59" spans="1:19" x14ac:dyDescent="0.3">
      <c r="I59">
        <v>57</v>
      </c>
      <c r="J59" s="10">
        <f t="shared" si="1"/>
        <v>2.3259190004904305E-8</v>
      </c>
      <c r="K59" s="11">
        <f t="shared" si="2"/>
        <v>674.13937747030502</v>
      </c>
      <c r="L59" s="8">
        <f t="shared" si="3"/>
        <v>1082.7378880961853</v>
      </c>
      <c r="R59" s="9"/>
      <c r="S59" s="9"/>
    </row>
    <row r="60" spans="1:19" x14ac:dyDescent="0.3">
      <c r="I60">
        <v>58</v>
      </c>
      <c r="J60" s="10">
        <f t="shared" si="1"/>
        <v>2.6389409936306677E-8</v>
      </c>
      <c r="K60" s="11">
        <f t="shared" si="2"/>
        <v>684.76374930337067</v>
      </c>
      <c r="L60" s="8">
        <f t="shared" si="3"/>
        <v>1082.7378976844457</v>
      </c>
      <c r="R60" s="9"/>
      <c r="S60" s="9"/>
    </row>
    <row r="61" spans="1:19" x14ac:dyDescent="0.3">
      <c r="I61">
        <v>59</v>
      </c>
      <c r="J61" s="10">
        <f t="shared" si="1"/>
        <v>2.9875983630469546E-8</v>
      </c>
      <c r="K61" s="11">
        <f t="shared" si="2"/>
        <v>695.38812113643655</v>
      </c>
      <c r="L61" s="8">
        <f t="shared" si="3"/>
        <v>1082.7379083642629</v>
      </c>
      <c r="R61" s="9"/>
      <c r="S61" s="9"/>
    </row>
    <row r="62" spans="1:19" x14ac:dyDescent="0.3">
      <c r="I62">
        <v>60</v>
      </c>
      <c r="J62" s="10">
        <f t="shared" si="1"/>
        <v>3.3752331937000432E-8</v>
      </c>
      <c r="K62" s="11">
        <f t="shared" si="2"/>
        <v>706.01249296950232</v>
      </c>
      <c r="L62" s="8">
        <f t="shared" si="3"/>
        <v>1082.7379202380091</v>
      </c>
      <c r="R62" s="9"/>
      <c r="S62" s="9"/>
    </row>
    <row r="63" spans="1:19" x14ac:dyDescent="0.3">
      <c r="I63">
        <v>61</v>
      </c>
      <c r="J63" s="10">
        <f t="shared" si="1"/>
        <v>3.8054359951441679E-8</v>
      </c>
      <c r="K63" s="11">
        <f t="shared" si="2"/>
        <v>716.6368648025682</v>
      </c>
      <c r="L63" s="8">
        <f t="shared" si="3"/>
        <v>1082.737933415666</v>
      </c>
      <c r="R63" s="9"/>
      <c r="S63" s="9"/>
    </row>
    <row r="64" spans="1:19" x14ac:dyDescent="0.3">
      <c r="I64">
        <v>62</v>
      </c>
      <c r="J64" s="10">
        <f t="shared" si="1"/>
        <v>4.2820594554458847E-8</v>
      </c>
      <c r="K64" s="11">
        <f t="shared" si="2"/>
        <v>727.26123663563396</v>
      </c>
      <c r="L64" s="8">
        <f t="shared" si="3"/>
        <v>1082.7379480152467</v>
      </c>
      <c r="R64" s="9"/>
      <c r="S64" s="9"/>
    </row>
    <row r="65" spans="9:19" x14ac:dyDescent="0.3">
      <c r="I65">
        <v>63</v>
      </c>
      <c r="J65" s="10">
        <f t="shared" si="1"/>
        <v>4.8092326989291717E-8</v>
      </c>
      <c r="K65" s="11">
        <f t="shared" si="2"/>
        <v>737.88560846869984</v>
      </c>
      <c r="L65" s="8">
        <f t="shared" si="3"/>
        <v>1082.7379641632315</v>
      </c>
      <c r="R65" s="9"/>
      <c r="S65" s="9"/>
    </row>
    <row r="66" spans="9:19" x14ac:dyDescent="0.3">
      <c r="I66">
        <v>64</v>
      </c>
      <c r="J66" s="10">
        <f t="shared" si="1"/>
        <v>5.3913760564814386E-8</v>
      </c>
      <c r="K66" s="11">
        <f t="shared" si="2"/>
        <v>748.50998030176561</v>
      </c>
      <c r="L66" s="8">
        <f t="shared" si="3"/>
        <v>1082.7379819950204</v>
      </c>
      <c r="R66" s="9"/>
      <c r="S66" s="9"/>
    </row>
    <row r="67" spans="9:19" x14ac:dyDescent="0.3">
      <c r="I67">
        <v>65</v>
      </c>
      <c r="J67" s="10">
        <f t="shared" ref="J67:J130" si="7">+((SIN((3.1415926)*(I67/1000)-3.1415926/2)+1)/2)^$F$7</f>
        <v>6.0332163570896709E-8</v>
      </c>
      <c r="K67" s="11">
        <f t="shared" ref="K67:K130" si="8">+$F$2+I67*$H$2/1000</f>
        <v>759.13435213483137</v>
      </c>
      <c r="L67" s="8">
        <f t="shared" ref="L67:L130" si="9">+$F$8+J67*($F$9-$F$8)</f>
        <v>1082.7380016554023</v>
      </c>
      <c r="R67" s="9"/>
      <c r="S67" s="9"/>
    </row>
    <row r="68" spans="9:19" x14ac:dyDescent="0.3">
      <c r="I68">
        <v>66</v>
      </c>
      <c r="J68" s="10">
        <f t="shared" si="7"/>
        <v>6.7398027492059238E-8</v>
      </c>
      <c r="K68" s="11">
        <f t="shared" si="8"/>
        <v>769.75872396789725</v>
      </c>
      <c r="L68" s="8">
        <f t="shared" si="9"/>
        <v>1082.738023299039</v>
      </c>
      <c r="R68" s="9"/>
      <c r="S68" s="9"/>
    </row>
    <row r="69" spans="9:19" x14ac:dyDescent="0.3">
      <c r="I69">
        <v>67</v>
      </c>
      <c r="J69" s="10">
        <f t="shared" si="7"/>
        <v>7.5165230604692386E-8</v>
      </c>
      <c r="K69" s="11">
        <f t="shared" si="8"/>
        <v>780.38309580096302</v>
      </c>
      <c r="L69" s="8">
        <f t="shared" si="9"/>
        <v>1082.7380470909666</v>
      </c>
      <c r="R69" s="9"/>
      <c r="S69" s="9"/>
    </row>
    <row r="70" spans="9:19" x14ac:dyDescent="0.3">
      <c r="I70">
        <v>68</v>
      </c>
      <c r="J70" s="10">
        <f t="shared" si="7"/>
        <v>8.369120704236E-8</v>
      </c>
      <c r="K70" s="11">
        <f t="shared" si="8"/>
        <v>791.0074676340289</v>
      </c>
      <c r="L70" s="8">
        <f t="shared" si="9"/>
        <v>1082.7380732071131</v>
      </c>
      <c r="R70" s="9"/>
      <c r="S70" s="9"/>
    </row>
    <row r="71" spans="9:19" x14ac:dyDescent="0.3">
      <c r="I71">
        <v>69</v>
      </c>
      <c r="J71" s="10">
        <f t="shared" si="7"/>
        <v>9.30371214129105E-8</v>
      </c>
      <c r="K71" s="11">
        <f t="shared" si="8"/>
        <v>801.63183946709466</v>
      </c>
      <c r="L71" s="8">
        <f t="shared" si="9"/>
        <v>1082.7381018348335</v>
      </c>
      <c r="R71" s="9"/>
      <c r="S71" s="9"/>
    </row>
    <row r="72" spans="9:19" x14ac:dyDescent="0.3">
      <c r="I72">
        <v>70</v>
      </c>
      <c r="J72" s="10">
        <f t="shared" si="7"/>
        <v>1.0326804905036184E-7</v>
      </c>
      <c r="K72" s="11">
        <f t="shared" si="8"/>
        <v>812.25621130016054</v>
      </c>
      <c r="L72" s="8">
        <f t="shared" si="9"/>
        <v>1082.7381331734616</v>
      </c>
      <c r="R72" s="9"/>
      <c r="S72" s="9"/>
    </row>
    <row r="73" spans="9:19" x14ac:dyDescent="0.3">
      <c r="I73">
        <v>71</v>
      </c>
      <c r="J73" s="10">
        <f t="shared" si="7"/>
        <v>1.1445316198361702E-7</v>
      </c>
      <c r="K73" s="11">
        <f t="shared" si="8"/>
        <v>822.88058313322631</v>
      </c>
      <c r="L73" s="8">
        <f t="shared" si="9"/>
        <v>1082.7381674348801</v>
      </c>
      <c r="R73" s="9"/>
      <c r="S73" s="9"/>
    </row>
    <row r="74" spans="9:19" x14ac:dyDescent="0.3">
      <c r="I74">
        <v>72</v>
      </c>
      <c r="J74" s="10">
        <f t="shared" si="7"/>
        <v>1.2666592070328058E-7</v>
      </c>
      <c r="K74" s="11">
        <f t="shared" si="8"/>
        <v>833.50495496629219</v>
      </c>
      <c r="L74" s="8">
        <f t="shared" si="9"/>
        <v>1082.7382048441079</v>
      </c>
      <c r="R74" s="9"/>
      <c r="S74" s="9"/>
    </row>
    <row r="75" spans="9:19" x14ac:dyDescent="0.3">
      <c r="I75">
        <v>73</v>
      </c>
      <c r="J75" s="10">
        <f t="shared" si="7"/>
        <v>1.3998427180690611E-7</v>
      </c>
      <c r="K75" s="11">
        <f t="shared" si="8"/>
        <v>844.12932679935795</v>
      </c>
      <c r="L75" s="8">
        <f t="shared" si="9"/>
        <v>1082.7382456399055</v>
      </c>
      <c r="R75" s="9"/>
      <c r="S75" s="9"/>
    </row>
    <row r="76" spans="9:19" x14ac:dyDescent="0.3">
      <c r="I76">
        <v>74</v>
      </c>
      <c r="J76" s="10">
        <f t="shared" si="7"/>
        <v>1.544908516021171E-7</v>
      </c>
      <c r="K76" s="11">
        <f t="shared" si="8"/>
        <v>854.75369863242372</v>
      </c>
      <c r="L76" s="8">
        <f t="shared" si="9"/>
        <v>1082.738290075398</v>
      </c>
      <c r="R76" s="9"/>
      <c r="S76" s="9"/>
    </row>
    <row r="77" spans="9:19" x14ac:dyDescent="0.3">
      <c r="I77">
        <v>75</v>
      </c>
      <c r="J77" s="10">
        <f t="shared" si="7"/>
        <v>1.7027319574608584E-7</v>
      </c>
      <c r="K77" s="11">
        <f t="shared" si="8"/>
        <v>865.37807046548949</v>
      </c>
      <c r="L77" s="8">
        <f t="shared" si="9"/>
        <v>1082.7383384187185</v>
      </c>
      <c r="R77" s="9"/>
      <c r="S77" s="9"/>
    </row>
    <row r="78" spans="9:19" x14ac:dyDescent="0.3">
      <c r="I78">
        <v>76</v>
      </c>
      <c r="J78" s="10">
        <f t="shared" si="7"/>
        <v>1.8742395499890054E-7</v>
      </c>
      <c r="K78" s="11">
        <f t="shared" si="8"/>
        <v>876.00244229855525</v>
      </c>
      <c r="L78" s="8">
        <f t="shared" si="9"/>
        <v>1082.7383909536679</v>
      </c>
      <c r="R78" s="9"/>
      <c r="S78" s="9"/>
    </row>
    <row r="79" spans="9:19" x14ac:dyDescent="0.3">
      <c r="I79">
        <v>77</v>
      </c>
      <c r="J79" s="10">
        <f t="shared" si="7"/>
        <v>2.0604111716736329E-7</v>
      </c>
      <c r="K79" s="11">
        <f t="shared" si="8"/>
        <v>886.62681413162113</v>
      </c>
      <c r="L79" s="8">
        <f t="shared" si="9"/>
        <v>1082.7384479803954</v>
      </c>
      <c r="R79" s="9"/>
      <c r="S79" s="9"/>
    </row>
    <row r="80" spans="9:19" x14ac:dyDescent="0.3">
      <c r="I80">
        <v>78</v>
      </c>
      <c r="J80" s="10">
        <f t="shared" si="7"/>
        <v>2.2622823531469739E-7</v>
      </c>
      <c r="K80" s="11">
        <f t="shared" si="8"/>
        <v>897.2511859646869</v>
      </c>
      <c r="L80" s="8">
        <f t="shared" si="9"/>
        <v>1082.7385098160969</v>
      </c>
      <c r="R80" s="9"/>
      <c r="S80" s="9"/>
    </row>
    <row r="81" spans="9:19" x14ac:dyDescent="0.3">
      <c r="I81">
        <v>79</v>
      </c>
      <c r="J81" s="10">
        <f t="shared" si="7"/>
        <v>2.4809466231067164E-7</v>
      </c>
      <c r="K81" s="11">
        <f t="shared" si="8"/>
        <v>907.87555779775278</v>
      </c>
      <c r="L81" s="8">
        <f t="shared" si="9"/>
        <v>1082.7385767957344</v>
      </c>
      <c r="R81" s="9"/>
      <c r="S81" s="9"/>
    </row>
    <row r="82" spans="9:19" x14ac:dyDescent="0.3">
      <c r="I82">
        <v>80</v>
      </c>
      <c r="J82" s="10">
        <f t="shared" si="7"/>
        <v>2.7175579179552072E-7</v>
      </c>
      <c r="K82" s="11">
        <f t="shared" si="8"/>
        <v>918.49992963081854</v>
      </c>
      <c r="L82" s="8">
        <f t="shared" si="9"/>
        <v>1082.738649272773</v>
      </c>
      <c r="R82" s="9"/>
      <c r="S82" s="9"/>
    </row>
    <row r="83" spans="9:19" x14ac:dyDescent="0.3">
      <c r="I83">
        <v>81</v>
      </c>
      <c r="J83" s="10">
        <f t="shared" si="7"/>
        <v>2.9733330562995926E-7</v>
      </c>
      <c r="K83" s="11">
        <f t="shared" si="8"/>
        <v>929.12430146388442</v>
      </c>
      <c r="L83" s="8">
        <f t="shared" si="9"/>
        <v>1082.7387276199397</v>
      </c>
      <c r="R83" s="9"/>
      <c r="S83" s="9"/>
    </row>
    <row r="84" spans="9:19" x14ac:dyDescent="0.3">
      <c r="I84">
        <v>82</v>
      </c>
      <c r="J84" s="10">
        <f t="shared" si="7"/>
        <v>3.2495542790249847E-7</v>
      </c>
      <c r="K84" s="11">
        <f t="shared" si="8"/>
        <v>939.74867329695019</v>
      </c>
      <c r="L84" s="8">
        <f t="shared" si="9"/>
        <v>1082.7388122300013</v>
      </c>
      <c r="R84" s="9"/>
      <c r="S84" s="9"/>
    </row>
    <row r="85" spans="9:19" x14ac:dyDescent="0.3">
      <c r="I85">
        <v>83</v>
      </c>
      <c r="J85" s="10">
        <f t="shared" si="7"/>
        <v>3.5475718556406813E-7</v>
      </c>
      <c r="K85" s="11">
        <f t="shared" si="8"/>
        <v>950.37304513001607</v>
      </c>
      <c r="L85" s="8">
        <f t="shared" si="9"/>
        <v>1082.7389035165622</v>
      </c>
      <c r="R85" s="9"/>
      <c r="S85" s="9"/>
    </row>
    <row r="86" spans="9:19" x14ac:dyDescent="0.3">
      <c r="I86">
        <v>84</v>
      </c>
      <c r="J86" s="10">
        <f t="shared" si="7"/>
        <v>3.8688067575885745E-7</v>
      </c>
      <c r="K86" s="11">
        <f t="shared" si="8"/>
        <v>960.99741696308183</v>
      </c>
      <c r="L86" s="8">
        <f t="shared" si="9"/>
        <v>1082.7390019148843</v>
      </c>
      <c r="R86" s="9"/>
      <c r="S86" s="9"/>
    </row>
    <row r="87" spans="9:19" x14ac:dyDescent="0.3">
      <c r="I87">
        <v>85</v>
      </c>
      <c r="J87" s="10">
        <f t="shared" si="7"/>
        <v>4.2147533991904787E-7</v>
      </c>
      <c r="K87" s="11">
        <f t="shared" si="8"/>
        <v>971.62178879614771</v>
      </c>
      <c r="L87" s="8">
        <f t="shared" si="9"/>
        <v>1082.7391078827254</v>
      </c>
      <c r="R87" s="9"/>
      <c r="S87" s="9"/>
    </row>
    <row r="88" spans="9:19" x14ac:dyDescent="0.3">
      <c r="I88">
        <v>86</v>
      </c>
      <c r="J88" s="10">
        <f t="shared" si="7"/>
        <v>4.5869824468986544E-7</v>
      </c>
      <c r="K88" s="11">
        <f t="shared" si="8"/>
        <v>982.24616062921348</v>
      </c>
      <c r="L88" s="8">
        <f t="shared" si="9"/>
        <v>1082.7392219012006</v>
      </c>
      <c r="R88" s="9"/>
      <c r="S88" s="9"/>
    </row>
    <row r="89" spans="9:19" x14ac:dyDescent="0.3">
      <c r="I89">
        <v>87</v>
      </c>
      <c r="J89" s="10">
        <f t="shared" si="7"/>
        <v>4.9871436975025225E-7</v>
      </c>
      <c r="K89" s="11">
        <f t="shared" si="8"/>
        <v>992.87053246227924</v>
      </c>
      <c r="L89" s="8">
        <f t="shared" si="9"/>
        <v>1082.7393444756638</v>
      </c>
      <c r="R89" s="9"/>
      <c r="S89" s="9"/>
    </row>
    <row r="90" spans="9:19" x14ac:dyDescent="0.3">
      <c r="I90">
        <v>88</v>
      </c>
      <c r="J90" s="10">
        <f t="shared" si="7"/>
        <v>5.4169690259302876E-7</v>
      </c>
      <c r="K90" s="11">
        <f t="shared" si="8"/>
        <v>1003.4949042953451</v>
      </c>
      <c r="L90" s="8">
        <f t="shared" si="9"/>
        <v>1082.7394761366097</v>
      </c>
      <c r="R90" s="9"/>
      <c r="S90" s="9"/>
    </row>
    <row r="91" spans="9:19" x14ac:dyDescent="0.3">
      <c r="I91">
        <v>89</v>
      </c>
      <c r="J91" s="10">
        <f t="shared" si="7"/>
        <v>5.8782754032735702E-7</v>
      </c>
      <c r="K91" s="11">
        <f t="shared" si="8"/>
        <v>1014.1192761284109</v>
      </c>
      <c r="L91" s="8">
        <f t="shared" si="9"/>
        <v>1082.7396174406001</v>
      </c>
      <c r="R91" s="9"/>
      <c r="S91" s="9"/>
    </row>
    <row r="92" spans="9:19" x14ac:dyDescent="0.3">
      <c r="I92">
        <v>90</v>
      </c>
      <c r="J92" s="10">
        <f t="shared" si="7"/>
        <v>6.3729679856471099E-7</v>
      </c>
      <c r="K92" s="11">
        <f t="shared" si="8"/>
        <v>1024.7436479614769</v>
      </c>
      <c r="L92" s="8">
        <f t="shared" si="9"/>
        <v>1082.7397689712082</v>
      </c>
      <c r="R92" s="9"/>
      <c r="S92" s="9"/>
    </row>
    <row r="93" spans="9:19" x14ac:dyDescent="0.3">
      <c r="I93">
        <v>91</v>
      </c>
      <c r="J93" s="10">
        <f t="shared" si="7"/>
        <v>6.9030432744859691E-7</v>
      </c>
      <c r="K93" s="11">
        <f t="shared" si="8"/>
        <v>1035.3680197945425</v>
      </c>
      <c r="L93" s="8">
        <f t="shared" si="9"/>
        <v>1082.7399313399878</v>
      </c>
      <c r="R93" s="9"/>
      <c r="S93" s="9"/>
    </row>
    <row r="94" spans="9:19" x14ac:dyDescent="0.3">
      <c r="I94">
        <v>92</v>
      </c>
      <c r="J94" s="10">
        <f t="shared" si="7"/>
        <v>7.470592348865024E-7</v>
      </c>
      <c r="K94" s="11">
        <f t="shared" si="8"/>
        <v>1045.9923916276084</v>
      </c>
      <c r="L94" s="8">
        <f t="shared" si="9"/>
        <v>1082.7401051874629</v>
      </c>
      <c r="R94" s="9"/>
      <c r="S94" s="9"/>
    </row>
    <row r="95" spans="9:19" x14ac:dyDescent="0.3">
      <c r="I95">
        <v>93</v>
      </c>
      <c r="J95" s="10">
        <f t="shared" si="7"/>
        <v>8.0778041704159983E-7</v>
      </c>
      <c r="K95" s="11">
        <f t="shared" si="8"/>
        <v>1056.6167634606741</v>
      </c>
      <c r="L95" s="8">
        <f t="shared" si="9"/>
        <v>1082.74029118414</v>
      </c>
      <c r="R95" s="9"/>
      <c r="S95" s="9"/>
    </row>
    <row r="96" spans="9:19" x14ac:dyDescent="0.3">
      <c r="I96">
        <v>94</v>
      </c>
      <c r="J96" s="10">
        <f t="shared" si="7"/>
        <v>8.7269689613993576E-7</v>
      </c>
      <c r="K96" s="11">
        <f t="shared" si="8"/>
        <v>1067.2411352937399</v>
      </c>
      <c r="L96" s="8">
        <f t="shared" si="9"/>
        <v>1082.7404900315435</v>
      </c>
      <c r="R96" s="9"/>
      <c r="S96" s="9"/>
    </row>
    <row r="97" spans="9:19" x14ac:dyDescent="0.3">
      <c r="I97">
        <v>95</v>
      </c>
      <c r="J97" s="10">
        <f t="shared" si="7"/>
        <v>9.4204816564783077E-7</v>
      </c>
      <c r="K97" s="11">
        <f t="shared" si="8"/>
        <v>1077.8655071268058</v>
      </c>
      <c r="L97" s="8">
        <f t="shared" si="9"/>
        <v>1082.7407024632721</v>
      </c>
      <c r="R97" s="9"/>
      <c r="S97" s="9"/>
    </row>
    <row r="98" spans="9:19" x14ac:dyDescent="0.3">
      <c r="I98">
        <v>96</v>
      </c>
      <c r="J98" s="10">
        <f t="shared" si="7"/>
        <v>1.01608454287231E-6</v>
      </c>
      <c r="K98" s="11">
        <f t="shared" si="8"/>
        <v>1088.4898789598717</v>
      </c>
      <c r="L98" s="8">
        <f t="shared" si="9"/>
        <v>1082.7409292460795</v>
      </c>
      <c r="R98" s="9"/>
      <c r="S98" s="9"/>
    </row>
    <row r="99" spans="9:19" x14ac:dyDescent="0.3">
      <c r="I99">
        <v>97</v>
      </c>
      <c r="J99" s="10">
        <f t="shared" si="7"/>
        <v>1.0950675290363802E-6</v>
      </c>
      <c r="K99" s="11">
        <f t="shared" si="8"/>
        <v>1099.1142507929376</v>
      </c>
      <c r="L99" s="8">
        <f t="shared" si="9"/>
        <v>1082.7411711809771</v>
      </c>
      <c r="R99" s="9"/>
      <c r="S99" s="9"/>
    </row>
    <row r="100" spans="9:19" x14ac:dyDescent="0.3">
      <c r="I100">
        <v>98</v>
      </c>
      <c r="J100" s="10">
        <f t="shared" si="7"/>
        <v>1.1792701768792144E-6</v>
      </c>
      <c r="K100" s="11">
        <f t="shared" si="8"/>
        <v>1109.7386226260032</v>
      </c>
      <c r="L100" s="8">
        <f t="shared" si="9"/>
        <v>1082.7414291043599</v>
      </c>
      <c r="R100" s="9"/>
      <c r="S100" s="9"/>
    </row>
    <row r="101" spans="9:19" x14ac:dyDescent="0.3">
      <c r="I101">
        <v>99</v>
      </c>
      <c r="J101" s="10">
        <f t="shared" si="7"/>
        <v>1.2689774658298523E-6</v>
      </c>
      <c r="K101" s="11">
        <f t="shared" si="8"/>
        <v>1120.3629944590689</v>
      </c>
      <c r="L101" s="8">
        <f t="shared" si="9"/>
        <v>1082.741703889156</v>
      </c>
      <c r="R101" s="9"/>
      <c r="S101" s="9"/>
    </row>
    <row r="102" spans="9:19" x14ac:dyDescent="0.3">
      <c r="I102">
        <v>100</v>
      </c>
      <c r="J102" s="10">
        <f t="shared" si="7"/>
        <v>1.3644866848015636E-6</v>
      </c>
      <c r="K102" s="11">
        <f t="shared" si="8"/>
        <v>1130.987366292135</v>
      </c>
      <c r="L102" s="8">
        <f t="shared" si="9"/>
        <v>1082.7419964459993</v>
      </c>
      <c r="R102" s="9"/>
      <c r="S102" s="9"/>
    </row>
    <row r="103" spans="9:19" x14ac:dyDescent="0.3">
      <c r="I103">
        <v>101</v>
      </c>
      <c r="J103" s="10">
        <f t="shared" si="7"/>
        <v>1.4661078226524725E-6</v>
      </c>
      <c r="K103" s="11">
        <f t="shared" si="8"/>
        <v>1141.6117381252006</v>
      </c>
      <c r="L103" s="8">
        <f t="shared" si="9"/>
        <v>1082.7423077244248</v>
      </c>
      <c r="R103" s="9"/>
      <c r="S103" s="9"/>
    </row>
    <row r="104" spans="9:19" x14ac:dyDescent="0.3">
      <c r="I104">
        <v>102</v>
      </c>
      <c r="J104" s="10">
        <f t="shared" si="7"/>
        <v>1.5741639663564118E-6</v>
      </c>
      <c r="K104" s="11">
        <f t="shared" si="8"/>
        <v>1152.2361099582665</v>
      </c>
      <c r="L104" s="8">
        <f t="shared" si="9"/>
        <v>1082.742638714089</v>
      </c>
      <c r="R104" s="9"/>
      <c r="S104" s="9"/>
    </row>
    <row r="105" spans="9:19" x14ac:dyDescent="0.3">
      <c r="I105">
        <v>103</v>
      </c>
      <c r="J105" s="10">
        <f t="shared" si="7"/>
        <v>1.688991706926537E-6</v>
      </c>
      <c r="K105" s="11">
        <f t="shared" si="8"/>
        <v>1162.8604817913322</v>
      </c>
      <c r="L105" s="8">
        <f t="shared" si="9"/>
        <v>1082.7429904460125</v>
      </c>
      <c r="R105" s="9"/>
      <c r="S105" s="9"/>
    </row>
    <row r="106" spans="9:19" x14ac:dyDescent="0.3">
      <c r="I106">
        <v>104</v>
      </c>
      <c r="J106" s="10">
        <f t="shared" si="7"/>
        <v>1.8109415531323802E-6</v>
      </c>
      <c r="K106" s="11">
        <f t="shared" si="8"/>
        <v>1173.4848536243983</v>
      </c>
      <c r="L106" s="8">
        <f t="shared" si="9"/>
        <v>1082.7433639938483</v>
      </c>
      <c r="R106" s="9"/>
      <c r="S106" s="9"/>
    </row>
    <row r="107" spans="9:19" x14ac:dyDescent="0.3">
      <c r="I107">
        <v>105</v>
      </c>
      <c r="J107" s="10">
        <f t="shared" si="7"/>
        <v>1.9403783530498536E-6</v>
      </c>
      <c r="K107" s="11">
        <f t="shared" si="8"/>
        <v>1184.1092254574639</v>
      </c>
      <c r="L107" s="8">
        <f t="shared" si="9"/>
        <v>1082.7437604751722</v>
      </c>
      <c r="R107" s="9"/>
      <c r="S107" s="9"/>
    </row>
    <row r="108" spans="9:19" x14ac:dyDescent="0.3">
      <c r="I108">
        <v>106</v>
      </c>
      <c r="J108" s="10">
        <f t="shared" si="7"/>
        <v>2.0776817234815326E-6</v>
      </c>
      <c r="K108" s="11">
        <f t="shared" si="8"/>
        <v>1194.7335972905298</v>
      </c>
      <c r="L108" s="8">
        <f t="shared" si="9"/>
        <v>1082.7441810527987</v>
      </c>
      <c r="R108" s="9"/>
      <c r="S108" s="9"/>
    </row>
    <row r="109" spans="9:19" x14ac:dyDescent="0.3">
      <c r="I109">
        <v>107</v>
      </c>
      <c r="J109" s="10">
        <f t="shared" si="7"/>
        <v>2.2232464872833206E-6</v>
      </c>
      <c r="K109" s="11">
        <f t="shared" si="8"/>
        <v>1205.3579691235955</v>
      </c>
      <c r="L109" s="8">
        <f t="shared" si="9"/>
        <v>1082.7446269361203</v>
      </c>
      <c r="R109" s="9"/>
      <c r="S109" s="9"/>
    </row>
    <row r="110" spans="9:19" x14ac:dyDescent="0.3">
      <c r="I110">
        <v>108</v>
      </c>
      <c r="J110" s="10">
        <f t="shared" si="7"/>
        <v>2.3774831186317867E-6</v>
      </c>
      <c r="K110" s="11">
        <f t="shared" si="8"/>
        <v>1215.9823409566613</v>
      </c>
      <c r="L110" s="8">
        <f t="shared" si="9"/>
        <v>1082.7450993824712</v>
      </c>
      <c r="R110" s="9"/>
      <c r="S110" s="9"/>
    </row>
    <row r="111" spans="9:19" x14ac:dyDescent="0.3">
      <c r="I111">
        <v>109</v>
      </c>
      <c r="J111" s="10">
        <f t="shared" si="7"/>
        <v>2.5408181962646921E-6</v>
      </c>
      <c r="K111" s="11">
        <f t="shared" si="8"/>
        <v>1226.6067127897272</v>
      </c>
      <c r="L111" s="8">
        <f t="shared" si="9"/>
        <v>1082.7455996985163</v>
      </c>
      <c r="R111" s="9"/>
      <c r="S111" s="9"/>
    </row>
    <row r="112" spans="9:19" x14ac:dyDescent="0.3">
      <c r="I112">
        <v>110</v>
      </c>
      <c r="J112" s="10">
        <f t="shared" si="7"/>
        <v>2.7136948647257374E-6</v>
      </c>
      <c r="K112" s="11">
        <f t="shared" si="8"/>
        <v>1237.2310846227931</v>
      </c>
      <c r="L112" s="8">
        <f t="shared" si="9"/>
        <v>1082.7461292416635</v>
      </c>
      <c r="R112" s="9"/>
      <c r="S112" s="9"/>
    </row>
    <row r="113" spans="9:19" x14ac:dyDescent="0.3">
      <c r="I113">
        <v>111</v>
      </c>
      <c r="J113" s="10">
        <f t="shared" si="7"/>
        <v>2.8965733036425708E-6</v>
      </c>
      <c r="K113" s="11">
        <f t="shared" si="8"/>
        <v>1247.8554564558588</v>
      </c>
      <c r="L113" s="8">
        <f t="shared" si="9"/>
        <v>1082.7466894215015</v>
      </c>
      <c r="R113" s="9"/>
      <c r="S113" s="9"/>
    </row>
    <row r="114" spans="9:19" x14ac:dyDescent="0.3">
      <c r="I114">
        <v>112</v>
      </c>
      <c r="J114" s="10">
        <f t="shared" si="7"/>
        <v>3.0899312050656114E-6</v>
      </c>
      <c r="K114" s="11">
        <f t="shared" si="8"/>
        <v>1258.4798282889246</v>
      </c>
      <c r="L114" s="8">
        <f t="shared" si="9"/>
        <v>1082.747281701261</v>
      </c>
      <c r="R114" s="9"/>
      <c r="S114" s="9"/>
    </row>
    <row r="115" spans="9:19" x14ac:dyDescent="0.3">
      <c r="I115">
        <v>113</v>
      </c>
      <c r="J115" s="10">
        <f t="shared" si="7"/>
        <v>3.2942642588934106E-6</v>
      </c>
      <c r="K115" s="11">
        <f t="shared" si="8"/>
        <v>1269.1042001219905</v>
      </c>
      <c r="L115" s="8">
        <f t="shared" si="9"/>
        <v>1082.7479075993037</v>
      </c>
      <c r="R115" s="9"/>
      <c r="S115" s="9"/>
    </row>
    <row r="116" spans="9:19" x14ac:dyDescent="0.3">
      <c r="I116">
        <v>114</v>
      </c>
      <c r="J116" s="10">
        <f t="shared" si="7"/>
        <v>3.5100866464082865E-6</v>
      </c>
      <c r="K116" s="11">
        <f t="shared" si="8"/>
        <v>1279.7285719550564</v>
      </c>
      <c r="L116" s="8">
        <f t="shared" si="9"/>
        <v>1082.7485686906318</v>
      </c>
      <c r="R116" s="9"/>
      <c r="S116" s="9"/>
    </row>
    <row r="117" spans="9:19" x14ac:dyDescent="0.3">
      <c r="I117">
        <v>115</v>
      </c>
      <c r="J117" s="10">
        <f t="shared" si="7"/>
        <v>3.737931541944721E-6</v>
      </c>
      <c r="K117" s="11">
        <f t="shared" si="8"/>
        <v>1290.352943788122</v>
      </c>
      <c r="L117" s="8">
        <f t="shared" si="9"/>
        <v>1082.7492666084256</v>
      </c>
      <c r="R117" s="9"/>
      <c r="S117" s="9"/>
    </row>
    <row r="118" spans="9:19" x14ac:dyDescent="0.3">
      <c r="I118">
        <v>116</v>
      </c>
      <c r="J118" s="10">
        <f t="shared" si="7"/>
        <v>3.9783516227105225E-6</v>
      </c>
      <c r="K118" s="11">
        <f t="shared" si="8"/>
        <v>1300.9773156211877</v>
      </c>
      <c r="L118" s="8">
        <f t="shared" si="9"/>
        <v>1082.7500030456056</v>
      </c>
      <c r="R118" s="9"/>
      <c r="S118" s="9"/>
    </row>
    <row r="119" spans="9:19" x14ac:dyDescent="0.3">
      <c r="I119">
        <v>117</v>
      </c>
      <c r="J119" s="10">
        <f t="shared" si="7"/>
        <v>4.2319195867795064E-6</v>
      </c>
      <c r="K119" s="11">
        <f t="shared" si="8"/>
        <v>1311.6016874542538</v>
      </c>
      <c r="L119" s="8">
        <f t="shared" si="9"/>
        <v>1082.7507797564188</v>
      </c>
      <c r="R119" s="9"/>
      <c r="S119" s="9"/>
    </row>
    <row r="120" spans="9:19" x14ac:dyDescent="0.3">
      <c r="I120">
        <v>118</v>
      </c>
      <c r="J120" s="10">
        <f t="shared" si="7"/>
        <v>4.499228679272629E-6</v>
      </c>
      <c r="K120" s="11">
        <f t="shared" si="8"/>
        <v>1322.2260592873195</v>
      </c>
      <c r="L120" s="8">
        <f t="shared" si="9"/>
        <v>1082.7515985580499</v>
      </c>
      <c r="R120" s="9"/>
      <c r="S120" s="9"/>
    </row>
    <row r="121" spans="9:19" x14ac:dyDescent="0.3">
      <c r="I121">
        <v>119</v>
      </c>
      <c r="J121" s="10">
        <f t="shared" si="7"/>
        <v>4.7808932267416002E-6</v>
      </c>
      <c r="K121" s="11">
        <f t="shared" si="8"/>
        <v>1332.8504311203853</v>
      </c>
      <c r="L121" s="8">
        <f t="shared" si="9"/>
        <v>1082.7524613322591</v>
      </c>
      <c r="R121" s="9"/>
      <c r="S121" s="9"/>
    </row>
    <row r="122" spans="9:19" x14ac:dyDescent="0.3">
      <c r="I122">
        <v>120</v>
      </c>
      <c r="J122" s="10">
        <f t="shared" si="7"/>
        <v>5.077549179769276E-6</v>
      </c>
      <c r="K122" s="11">
        <f t="shared" si="8"/>
        <v>1343.474802953451</v>
      </c>
      <c r="L122" s="8">
        <f t="shared" si="9"/>
        <v>1082.7533700270437</v>
      </c>
      <c r="R122" s="9"/>
      <c r="S122" s="9"/>
    </row>
    <row r="123" spans="9:19" x14ac:dyDescent="0.3">
      <c r="I123">
        <v>121</v>
      </c>
      <c r="J123" s="10">
        <f t="shared" si="7"/>
        <v>5.3898546637969701E-6</v>
      </c>
      <c r="K123" s="11">
        <f t="shared" si="8"/>
        <v>1354.0991747865169</v>
      </c>
      <c r="L123" s="8">
        <f t="shared" si="9"/>
        <v>1082.7543266583252</v>
      </c>
      <c r="R123" s="9"/>
      <c r="S123" s="9"/>
    </row>
    <row r="124" spans="9:19" x14ac:dyDescent="0.3">
      <c r="I124">
        <v>122</v>
      </c>
      <c r="J124" s="10">
        <f t="shared" si="7"/>
        <v>5.7184905381882825E-6</v>
      </c>
      <c r="K124" s="11">
        <f t="shared" si="8"/>
        <v>1364.7235466195827</v>
      </c>
      <c r="L124" s="8">
        <f t="shared" si="9"/>
        <v>1082.7553333116625</v>
      </c>
      <c r="R124" s="9"/>
      <c r="S124" s="9"/>
    </row>
    <row r="125" spans="9:19" x14ac:dyDescent="0.3">
      <c r="I125">
        <v>123</v>
      </c>
      <c r="J125" s="10">
        <f t="shared" si="7"/>
        <v>6.0641609635369633E-6</v>
      </c>
      <c r="K125" s="11">
        <f t="shared" si="8"/>
        <v>1375.3479184526486</v>
      </c>
      <c r="L125" s="8">
        <f t="shared" si="9"/>
        <v>1082.7563921439883</v>
      </c>
      <c r="R125" s="9"/>
      <c r="S125" s="9"/>
    </row>
    <row r="126" spans="9:19" x14ac:dyDescent="0.3">
      <c r="I126">
        <v>124</v>
      </c>
      <c r="J126" s="10">
        <f t="shared" si="7"/>
        <v>6.4275939772243381E-6</v>
      </c>
      <c r="K126" s="11">
        <f t="shared" si="8"/>
        <v>1385.9722902857143</v>
      </c>
      <c r="L126" s="8">
        <f t="shared" si="9"/>
        <v>1082.7575053853734</v>
      </c>
      <c r="R126" s="9"/>
      <c r="S126" s="9"/>
    </row>
    <row r="127" spans="9:19" x14ac:dyDescent="0.3">
      <c r="I127">
        <v>125</v>
      </c>
      <c r="J127" s="10">
        <f t="shared" si="7"/>
        <v>6.8095420772294043E-6</v>
      </c>
      <c r="K127" s="11">
        <f t="shared" si="8"/>
        <v>1396.5966621187802</v>
      </c>
      <c r="L127" s="8">
        <f t="shared" si="9"/>
        <v>1082.7586753408148</v>
      </c>
      <c r="R127" s="9"/>
      <c r="S127" s="9"/>
    </row>
    <row r="128" spans="9:19" x14ac:dyDescent="0.3">
      <c r="I128">
        <v>126</v>
      </c>
      <c r="J128" s="10">
        <f t="shared" si="7"/>
        <v>7.2107828141939385E-6</v>
      </c>
      <c r="K128" s="11">
        <f t="shared" si="8"/>
        <v>1407.221033951846</v>
      </c>
      <c r="L128" s="8">
        <f t="shared" si="9"/>
        <v>1082.7599043920484</v>
      </c>
      <c r="R128" s="9"/>
      <c r="S128" s="9"/>
    </row>
    <row r="129" spans="9:19" x14ac:dyDescent="0.3">
      <c r="I129">
        <v>127</v>
      </c>
      <c r="J129" s="10">
        <f t="shared" si="7"/>
        <v>7.6321193917414468E-6</v>
      </c>
      <c r="K129" s="11">
        <f t="shared" si="8"/>
        <v>1417.8454057849119</v>
      </c>
      <c r="L129" s="8">
        <f t="shared" si="9"/>
        <v>1082.7611949993889</v>
      </c>
      <c r="R129" s="9"/>
      <c r="S129" s="9"/>
    </row>
    <row r="130" spans="9:19" x14ac:dyDescent="0.3">
      <c r="I130">
        <v>128</v>
      </c>
      <c r="J130" s="10">
        <f t="shared" si="7"/>
        <v>8.0743812750488061E-6</v>
      </c>
      <c r="K130" s="11">
        <f t="shared" si="8"/>
        <v>1428.4697776179776</v>
      </c>
      <c r="L130" s="8">
        <f t="shared" si="9"/>
        <v>1082.7625497035933</v>
      </c>
      <c r="R130" s="9"/>
      <c r="S130" s="9"/>
    </row>
    <row r="131" spans="9:19" x14ac:dyDescent="0.3">
      <c r="I131">
        <v>129</v>
      </c>
      <c r="J131" s="10">
        <f t="shared" ref="J131:J194" si="10">+((SIN((3.1415926)*(I131/1000)-3.1415926/2)+1)/2)^$F$7</f>
        <v>8.5384248076652141E-6</v>
      </c>
      <c r="K131" s="11">
        <f t="shared" ref="K131:K194" si="11">+$F$2+I131*$H$2/1000</f>
        <v>1439.0941494510434</v>
      </c>
      <c r="L131" s="8">
        <f t="shared" ref="L131:L194" si="12">+$F$8+J131*($F$9-$F$8)</f>
        <v>1082.76397112775</v>
      </c>
      <c r="R131" s="9"/>
      <c r="S131" s="9"/>
    </row>
    <row r="132" spans="9:19" x14ac:dyDescent="0.3">
      <c r="I132">
        <v>130</v>
      </c>
      <c r="J132" s="10">
        <f t="shared" si="10"/>
        <v>9.0251338365730268E-6</v>
      </c>
      <c r="K132" s="11">
        <f t="shared" si="11"/>
        <v>1449.7185212841091</v>
      </c>
      <c r="L132" s="8">
        <f t="shared" si="12"/>
        <v>1082.7654619791949</v>
      </c>
      <c r="R132" s="9"/>
      <c r="S132" s="9"/>
    </row>
    <row r="133" spans="9:19" x14ac:dyDescent="0.3">
      <c r="I133">
        <v>131</v>
      </c>
      <c r="J133" s="10">
        <f t="shared" si="10"/>
        <v>9.5354203454822572E-6</v>
      </c>
      <c r="K133" s="11">
        <f t="shared" si="11"/>
        <v>1460.3428931171752</v>
      </c>
      <c r="L133" s="8">
        <f t="shared" si="12"/>
        <v>1082.7670250514493</v>
      </c>
      <c r="R133" s="9"/>
      <c r="S133" s="9"/>
    </row>
    <row r="134" spans="9:19" x14ac:dyDescent="0.3">
      <c r="I134">
        <v>132</v>
      </c>
      <c r="J134" s="10">
        <f t="shared" si="10"/>
        <v>1.0070225096348143E-5</v>
      </c>
      <c r="K134" s="11">
        <f t="shared" si="11"/>
        <v>1470.9672649502409</v>
      </c>
      <c r="L134" s="8">
        <f t="shared" si="12"/>
        <v>1082.7686632261866</v>
      </c>
      <c r="R134" s="9"/>
      <c r="S134" s="9"/>
    </row>
    <row r="135" spans="9:19" x14ac:dyDescent="0.3">
      <c r="I135">
        <v>133</v>
      </c>
      <c r="J135" s="10">
        <f t="shared" si="10"/>
        <v>1.0630518279100014E-5</v>
      </c>
      <c r="K135" s="11">
        <f t="shared" si="11"/>
        <v>1481.5916367833065</v>
      </c>
      <c r="L135" s="8">
        <f t="shared" si="12"/>
        <v>1082.7703794752213</v>
      </c>
      <c r="R135" s="9"/>
      <c r="S135" s="9"/>
    </row>
    <row r="136" spans="9:19" x14ac:dyDescent="0.3">
      <c r="I136">
        <v>134</v>
      </c>
      <c r="J136" s="10">
        <f t="shared" si="10"/>
        <v>1.121730016956715E-5</v>
      </c>
      <c r="K136" s="11">
        <f t="shared" si="11"/>
        <v>1492.2160086163724</v>
      </c>
      <c r="L136" s="8">
        <f t="shared" si="12"/>
        <v>1082.7721768625249</v>
      </c>
      <c r="R136" s="9"/>
      <c r="S136" s="9"/>
    </row>
    <row r="137" spans="9:19" x14ac:dyDescent="0.3">
      <c r="I137">
        <v>135</v>
      </c>
      <c r="J137" s="10">
        <f t="shared" si="10"/>
        <v>1.183160179558545E-5</v>
      </c>
      <c r="K137" s="11">
        <f t="shared" si="11"/>
        <v>1502.8403804494383</v>
      </c>
      <c r="L137" s="8">
        <f t="shared" si="12"/>
        <v>1082.7740585462668</v>
      </c>
      <c r="R137" s="9"/>
      <c r="S137" s="9"/>
    </row>
    <row r="138" spans="9:19" x14ac:dyDescent="0.3">
      <c r="I138">
        <v>136</v>
      </c>
      <c r="J138" s="10">
        <f t="shared" si="10"/>
        <v>1.2474485611266567E-5</v>
      </c>
      <c r="K138" s="11">
        <f t="shared" si="11"/>
        <v>1513.4647522825042</v>
      </c>
      <c r="L138" s="8">
        <f t="shared" si="12"/>
        <v>1082.7760277808782</v>
      </c>
      <c r="R138" s="9"/>
      <c r="S138" s="9"/>
    </row>
    <row r="139" spans="9:19" x14ac:dyDescent="0.3">
      <c r="I139">
        <v>137</v>
      </c>
      <c r="J139" s="10">
        <f t="shared" si="10"/>
        <v>1.3147046179409693E-5</v>
      </c>
      <c r="K139" s="11">
        <f t="shared" si="11"/>
        <v>1524.0891241155698</v>
      </c>
      <c r="L139" s="8">
        <f t="shared" si="12"/>
        <v>1082.7780879191439</v>
      </c>
      <c r="R139" s="9"/>
      <c r="S139" s="9"/>
    </row>
    <row r="140" spans="9:19" x14ac:dyDescent="0.3">
      <c r="I140">
        <v>138</v>
      </c>
      <c r="J140" s="10">
        <f t="shared" si="10"/>
        <v>1.3850410862032885E-5</v>
      </c>
      <c r="K140" s="11">
        <f t="shared" si="11"/>
        <v>1534.7134959486357</v>
      </c>
      <c r="L140" s="8">
        <f t="shared" si="12"/>
        <v>1082.7802424143167</v>
      </c>
      <c r="R140" s="9"/>
      <c r="S140" s="9"/>
    </row>
    <row r="141" spans="9:19" x14ac:dyDescent="0.3">
      <c r="I141">
        <v>139</v>
      </c>
      <c r="J141" s="10">
        <f t="shared" si="10"/>
        <v>1.4585740519000476E-5</v>
      </c>
      <c r="K141" s="11">
        <f t="shared" si="11"/>
        <v>1545.3378677817013</v>
      </c>
      <c r="L141" s="8">
        <f t="shared" si="12"/>
        <v>1082.7824948222574</v>
      </c>
      <c r="R141" s="9"/>
      <c r="S141" s="9"/>
    </row>
    <row r="142" spans="9:19" x14ac:dyDescent="0.3">
      <c r="I142">
        <v>140</v>
      </c>
      <c r="J142" s="10">
        <f t="shared" si="10"/>
        <v>1.5354230214719411E-5</v>
      </c>
      <c r="K142" s="11">
        <f t="shared" si="11"/>
        <v>1555.9622396147674</v>
      </c>
      <c r="L142" s="8">
        <f t="shared" si="12"/>
        <v>1082.7848488035997</v>
      </c>
      <c r="R142" s="9"/>
      <c r="S142" s="9"/>
    </row>
    <row r="143" spans="9:19" x14ac:dyDescent="0.3">
      <c r="I143">
        <v>141</v>
      </c>
      <c r="J143" s="10">
        <f t="shared" si="10"/>
        <v>1.6157109932876917E-5</v>
      </c>
      <c r="K143" s="11">
        <f t="shared" si="11"/>
        <v>1566.5866114478331</v>
      </c>
      <c r="L143" s="8">
        <f t="shared" si="12"/>
        <v>1082.7873081259397</v>
      </c>
      <c r="R143" s="9"/>
      <c r="S143" s="9"/>
    </row>
    <row r="144" spans="9:19" x14ac:dyDescent="0.3">
      <c r="I144">
        <v>142</v>
      </c>
      <c r="J144" s="10">
        <f t="shared" si="10"/>
        <v>1.6995645299187636E-5</v>
      </c>
      <c r="K144" s="11">
        <f t="shared" si="11"/>
        <v>1577.210983280899</v>
      </c>
      <c r="L144" s="8">
        <f t="shared" si="12"/>
        <v>1082.7898766660492</v>
      </c>
      <c r="R144" s="9"/>
      <c r="S144" s="9"/>
    </row>
    <row r="145" spans="9:19" x14ac:dyDescent="0.3">
      <c r="I145">
        <v>143</v>
      </c>
      <c r="J145" s="10">
        <f t="shared" si="10"/>
        <v>1.7871138312118908E-5</v>
      </c>
      <c r="K145" s="11">
        <f t="shared" si="11"/>
        <v>1587.8353551139646</v>
      </c>
      <c r="L145" s="8">
        <f t="shared" si="12"/>
        <v>1082.7925584121144</v>
      </c>
      <c r="R145" s="9"/>
      <c r="S145" s="9"/>
    </row>
    <row r="146" spans="9:19" x14ac:dyDescent="0.3">
      <c r="I146">
        <v>144</v>
      </c>
      <c r="J146" s="10">
        <f t="shared" si="10"/>
        <v>1.8784928081559068E-5</v>
      </c>
      <c r="K146" s="11">
        <f t="shared" si="11"/>
        <v>1598.4597269470307</v>
      </c>
      <c r="L146" s="8">
        <f t="shared" si="12"/>
        <v>1082.7953574659989</v>
      </c>
      <c r="R146" s="9"/>
      <c r="S146" s="9"/>
    </row>
    <row r="147" spans="9:19" x14ac:dyDescent="0.3">
      <c r="I147">
        <v>145</v>
      </c>
      <c r="J147" s="10">
        <f t="shared" si="10"/>
        <v>1.9738391575391601E-5</v>
      </c>
      <c r="K147" s="11">
        <f t="shared" si="11"/>
        <v>1609.0840987800964</v>
      </c>
      <c r="L147" s="8">
        <f t="shared" si="12"/>
        <v>1082.79827804553</v>
      </c>
      <c r="R147" s="9"/>
      <c r="S147" s="9"/>
    </row>
    <row r="148" spans="9:19" x14ac:dyDescent="0.3">
      <c r="I148">
        <v>146</v>
      </c>
      <c r="J148" s="10">
        <f t="shared" si="10"/>
        <v>2.0732944373936481E-5</v>
      </c>
      <c r="K148" s="11">
        <f t="shared" si="11"/>
        <v>1619.7084706131623</v>
      </c>
      <c r="L148" s="8">
        <f t="shared" si="12"/>
        <v>1082.8013244868091</v>
      </c>
      <c r="R148" s="9"/>
      <c r="S148" s="9"/>
    </row>
    <row r="149" spans="9:19" x14ac:dyDescent="0.3">
      <c r="I149">
        <v>147</v>
      </c>
      <c r="J149" s="10">
        <f t="shared" si="10"/>
        <v>2.1770041432218418E-5</v>
      </c>
      <c r="K149" s="11">
        <f t="shared" si="11"/>
        <v>1630.3328424462279</v>
      </c>
      <c r="L149" s="8">
        <f t="shared" si="12"/>
        <v>1082.8045012465484</v>
      </c>
      <c r="R149" s="9"/>
      <c r="S149" s="9"/>
    </row>
    <row r="150" spans="9:19" x14ac:dyDescent="0.3">
      <c r="I150">
        <v>148</v>
      </c>
      <c r="J150" s="10">
        <f t="shared" si="10"/>
        <v>2.2851177850017416E-5</v>
      </c>
      <c r="K150" s="11">
        <f t="shared" si="11"/>
        <v>1640.9572142792938</v>
      </c>
      <c r="L150" s="8">
        <f t="shared" si="12"/>
        <v>1082.8078129044277</v>
      </c>
      <c r="R150" s="9"/>
      <c r="S150" s="9"/>
    </row>
    <row r="151" spans="9:19" x14ac:dyDescent="0.3">
      <c r="I151">
        <v>149</v>
      </c>
      <c r="J151" s="10">
        <f t="shared" si="10"/>
        <v>2.3977889649658305E-5</v>
      </c>
      <c r="K151" s="11">
        <f t="shared" si="11"/>
        <v>1651.5815861123597</v>
      </c>
      <c r="L151" s="8">
        <f t="shared" si="12"/>
        <v>1082.8112641654782</v>
      </c>
      <c r="R151" s="9"/>
      <c r="S151" s="9"/>
    </row>
    <row r="152" spans="9:19" x14ac:dyDescent="0.3">
      <c r="I152">
        <v>150</v>
      </c>
      <c r="J152" s="10">
        <f t="shared" si="10"/>
        <v>2.515175456149029E-5</v>
      </c>
      <c r="K152" s="11">
        <f t="shared" si="11"/>
        <v>1662.2059579454253</v>
      </c>
      <c r="L152" s="8">
        <f t="shared" si="12"/>
        <v>1082.8148598624878</v>
      </c>
      <c r="R152" s="9"/>
      <c r="S152" s="9"/>
    </row>
    <row r="153" spans="9:19" x14ac:dyDescent="0.3">
      <c r="I153">
        <v>151</v>
      </c>
      <c r="J153" s="10">
        <f t="shared" si="10"/>
        <v>2.6374392817008683E-5</v>
      </c>
      <c r="K153" s="11">
        <f t="shared" si="11"/>
        <v>1672.8303297784912</v>
      </c>
      <c r="L153" s="8">
        <f t="shared" si="12"/>
        <v>1082.818604958431</v>
      </c>
      <c r="R153" s="9"/>
      <c r="S153" s="9"/>
    </row>
    <row r="154" spans="9:19" x14ac:dyDescent="0.3">
      <c r="I154">
        <v>152</v>
      </c>
      <c r="J154" s="10">
        <f t="shared" si="10"/>
        <v>2.7647467949565641E-5</v>
      </c>
      <c r="K154" s="11">
        <f t="shared" si="11"/>
        <v>1683.4547016115569</v>
      </c>
      <c r="L154" s="8">
        <f t="shared" si="12"/>
        <v>1082.8225045489214</v>
      </c>
      <c r="R154" s="9"/>
      <c r="S154" s="9"/>
    </row>
    <row r="155" spans="9:19" x14ac:dyDescent="0.3">
      <c r="I155">
        <v>153</v>
      </c>
      <c r="J155" s="10">
        <f t="shared" si="10"/>
        <v>2.8972687602617751E-5</v>
      </c>
      <c r="K155" s="11">
        <f t="shared" si="11"/>
        <v>1694.079073444623</v>
      </c>
      <c r="L155" s="8">
        <f t="shared" si="12"/>
        <v>1082.8265638646874</v>
      </c>
      <c r="R155" s="9"/>
      <c r="S155" s="9"/>
    </row>
    <row r="156" spans="9:19" x14ac:dyDescent="0.3">
      <c r="I156">
        <v>154</v>
      </c>
      <c r="J156" s="10">
        <f t="shared" si="10"/>
        <v>3.0351804345454534E-5</v>
      </c>
      <c r="K156" s="11">
        <f t="shared" si="11"/>
        <v>1704.7034452776886</v>
      </c>
      <c r="L156" s="8">
        <f t="shared" si="12"/>
        <v>1082.8307882740705</v>
      </c>
      <c r="R156" s="9"/>
      <c r="S156" s="9"/>
    </row>
    <row r="157" spans="9:19" x14ac:dyDescent="0.3">
      <c r="I157">
        <v>155</v>
      </c>
      <c r="J157" s="10">
        <f t="shared" si="10"/>
        <v>3.1786616496348095E-5</v>
      </c>
      <c r="K157" s="11">
        <f t="shared" si="11"/>
        <v>1715.3278171107545</v>
      </c>
      <c r="L157" s="8">
        <f t="shared" si="12"/>
        <v>1082.8351832855481</v>
      </c>
      <c r="R157" s="9"/>
      <c r="S157" s="9"/>
    </row>
    <row r="158" spans="9:19" x14ac:dyDescent="0.3">
      <c r="I158">
        <v>156</v>
      </c>
      <c r="J158" s="10">
        <f t="shared" si="10"/>
        <v>3.3278968953068086E-5</v>
      </c>
      <c r="K158" s="11">
        <f t="shared" si="11"/>
        <v>1725.9521889438201</v>
      </c>
      <c r="L158" s="8">
        <f t="shared" si="12"/>
        <v>1082.8397545502751</v>
      </c>
      <c r="R158" s="9"/>
      <c r="S158" s="9"/>
    </row>
    <row r="159" spans="9:19" x14ac:dyDescent="0.3">
      <c r="I159">
        <v>157</v>
      </c>
      <c r="J159" s="10">
        <f t="shared" si="10"/>
        <v>3.4830754030694759E-5</v>
      </c>
      <c r="K159" s="11">
        <f t="shared" si="11"/>
        <v>1736.5765607768863</v>
      </c>
      <c r="L159" s="8">
        <f t="shared" si="12"/>
        <v>1082.8445078646532</v>
      </c>
      <c r="R159" s="9"/>
      <c r="S159" s="9"/>
    </row>
    <row r="160" spans="9:19" x14ac:dyDescent="0.3">
      <c r="I160">
        <v>158</v>
      </c>
      <c r="J160" s="10">
        <f t="shared" si="10"/>
        <v>3.6443912306670106E-5</v>
      </c>
      <c r="K160" s="11">
        <f t="shared" si="11"/>
        <v>1747.2009326099519</v>
      </c>
      <c r="L160" s="8">
        <f t="shared" si="12"/>
        <v>1082.8494491729166</v>
      </c>
      <c r="R160" s="9"/>
      <c r="S160" s="9"/>
    </row>
    <row r="161" spans="9:19" x14ac:dyDescent="0.3">
      <c r="I161">
        <v>159</v>
      </c>
      <c r="J161" s="10">
        <f t="shared" si="10"/>
        <v>3.8120433473018636E-5</v>
      </c>
      <c r="K161" s="11">
        <f t="shared" si="11"/>
        <v>1757.8253044430178</v>
      </c>
      <c r="L161" s="8">
        <f t="shared" si="12"/>
        <v>1082.8545845697445</v>
      </c>
      <c r="R161" s="9"/>
      <c r="S161" s="9"/>
    </row>
    <row r="162" spans="9:19" x14ac:dyDescent="0.3">
      <c r="I162">
        <v>160</v>
      </c>
      <c r="J162" s="10">
        <f t="shared" si="10"/>
        <v>3.9862357195669993E-5</v>
      </c>
      <c r="K162" s="11">
        <f t="shared" si="11"/>
        <v>1768.4496762760834</v>
      </c>
      <c r="L162" s="8">
        <f t="shared" si="12"/>
        <v>1082.8599203028916</v>
      </c>
      <c r="R162" s="9"/>
      <c r="S162" s="9"/>
    </row>
    <row r="163" spans="9:19" x14ac:dyDescent="0.3">
      <c r="I163">
        <v>161</v>
      </c>
      <c r="J163" s="10">
        <f t="shared" si="10"/>
        <v>4.1671773980812534E-5</v>
      </c>
      <c r="K163" s="11">
        <f t="shared" si="11"/>
        <v>1779.0740481091493</v>
      </c>
      <c r="L163" s="8">
        <f t="shared" si="12"/>
        <v>1082.865462775844</v>
      </c>
      <c r="R163" s="9"/>
      <c r="S163" s="9"/>
    </row>
    <row r="164" spans="9:19" x14ac:dyDescent="0.3">
      <c r="I164">
        <v>162</v>
      </c>
      <c r="J164" s="10">
        <f t="shared" si="10"/>
        <v>4.3550826048206482E-5</v>
      </c>
      <c r="K164" s="11">
        <f t="shared" si="11"/>
        <v>1789.6984199422152</v>
      </c>
      <c r="L164" s="8">
        <f t="shared" si="12"/>
        <v>1082.8712185504921</v>
      </c>
      <c r="R164" s="9"/>
      <c r="S164" s="9"/>
    </row>
    <row r="165" spans="9:19" x14ac:dyDescent="0.3">
      <c r="I165">
        <v>163</v>
      </c>
      <c r="J165" s="10">
        <f t="shared" si="10"/>
        <v>4.5501708211378922E-5</v>
      </c>
      <c r="K165" s="11">
        <f t="shared" si="11"/>
        <v>1800.3227917752811</v>
      </c>
      <c r="L165" s="8">
        <f t="shared" si="12"/>
        <v>1082.8771943498277</v>
      </c>
      <c r="R165" s="9"/>
      <c r="S165" s="9"/>
    </row>
    <row r="166" spans="9:19" x14ac:dyDescent="0.3">
      <c r="I166">
        <v>164</v>
      </c>
      <c r="J166" s="10">
        <f t="shared" si="10"/>
        <v>4.7526668764627618E-5</v>
      </c>
      <c r="K166" s="11">
        <f t="shared" si="11"/>
        <v>1810.9471636083467</v>
      </c>
      <c r="L166" s="8">
        <f t="shared" si="12"/>
        <v>1082.8833970606615</v>
      </c>
      <c r="R166" s="9"/>
      <c r="S166" s="9"/>
    </row>
    <row r="167" spans="9:19" x14ac:dyDescent="0.3">
      <c r="I167">
        <v>165</v>
      </c>
      <c r="J167" s="10">
        <f t="shared" si="10"/>
        <v>4.962801037675148E-5</v>
      </c>
      <c r="K167" s="11">
        <f t="shared" si="11"/>
        <v>1821.5715354414124</v>
      </c>
      <c r="L167" s="8">
        <f t="shared" si="12"/>
        <v>1082.8898337363596</v>
      </c>
      <c r="R167" s="9"/>
      <c r="S167" s="9"/>
    </row>
    <row r="168" spans="9:19" x14ac:dyDescent="0.3">
      <c r="I168">
        <v>166</v>
      </c>
      <c r="J168" s="10">
        <f t="shared" si="10"/>
        <v>5.1808090991428391E-5</v>
      </c>
      <c r="K168" s="11">
        <f t="shared" si="11"/>
        <v>1832.1959072744785</v>
      </c>
      <c r="L168" s="8">
        <f t="shared" si="12"/>
        <v>1082.8965115996027</v>
      </c>
      <c r="R168" s="9"/>
      <c r="S168" s="9"/>
    </row>
    <row r="169" spans="9:19" x14ac:dyDescent="0.3">
      <c r="I169">
        <v>167</v>
      </c>
      <c r="J169" s="10">
        <f t="shared" si="10"/>
        <v>5.406932473415674E-5</v>
      </c>
      <c r="K169" s="11">
        <f t="shared" si="11"/>
        <v>1842.8202791075441</v>
      </c>
      <c r="L169" s="8">
        <f t="shared" si="12"/>
        <v>1082.9034380451631</v>
      </c>
      <c r="R169" s="9"/>
      <c r="S169" s="9"/>
    </row>
    <row r="170" spans="9:19" x14ac:dyDescent="0.3">
      <c r="I170">
        <v>168</v>
      </c>
      <c r="J170" s="10">
        <f t="shared" si="10"/>
        <v>5.6414182825673958E-5</v>
      </c>
      <c r="K170" s="11">
        <f t="shared" si="11"/>
        <v>1853.44465094061</v>
      </c>
      <c r="L170" s="8">
        <f t="shared" si="12"/>
        <v>1082.9106206427027</v>
      </c>
      <c r="R170" s="9"/>
      <c r="S170" s="9"/>
    </row>
    <row r="171" spans="9:19" x14ac:dyDescent="0.3">
      <c r="I171">
        <v>169</v>
      </c>
      <c r="J171" s="10">
        <f t="shared" si="10"/>
        <v>5.8845194501768881E-5</v>
      </c>
      <c r="K171" s="11">
        <f t="shared" si="11"/>
        <v>1864.0690227736757</v>
      </c>
      <c r="L171" s="8">
        <f t="shared" si="12"/>
        <v>1082.9180671395918</v>
      </c>
      <c r="R171" s="9"/>
      <c r="S171" s="9"/>
    </row>
    <row r="172" spans="9:19" x14ac:dyDescent="0.3">
      <c r="I172">
        <v>170</v>
      </c>
      <c r="J172" s="10">
        <f t="shared" si="10"/>
        <v>6.1364947939391456E-5</v>
      </c>
      <c r="K172" s="11">
        <f t="shared" si="11"/>
        <v>1874.6933946067418</v>
      </c>
      <c r="L172" s="8">
        <f t="shared" si="12"/>
        <v>1082.9257854637442</v>
      </c>
      <c r="R172" s="9"/>
      <c r="S172" s="9"/>
    </row>
    <row r="173" spans="9:19" x14ac:dyDescent="0.3">
      <c r="I173">
        <v>171</v>
      </c>
      <c r="J173" s="10">
        <f t="shared" si="10"/>
        <v>6.3976091188975776E-5</v>
      </c>
      <c r="K173" s="11">
        <f t="shared" si="11"/>
        <v>1885.3177664398074</v>
      </c>
      <c r="L173" s="8">
        <f t="shared" si="12"/>
        <v>1082.9337837264741</v>
      </c>
      <c r="R173" s="9"/>
      <c r="S173" s="9"/>
    </row>
    <row r="174" spans="9:19" x14ac:dyDescent="0.3">
      <c r="I174">
        <v>172</v>
      </c>
      <c r="J174" s="10">
        <f t="shared" si="10"/>
        <v>6.6681333112877838E-5</v>
      </c>
      <c r="K174" s="11">
        <f t="shared" si="11"/>
        <v>1895.9421382728733</v>
      </c>
      <c r="L174" s="8">
        <f t="shared" si="12"/>
        <v>1082.9420702253703</v>
      </c>
      <c r="R174" s="9"/>
      <c r="S174" s="9"/>
    </row>
    <row r="175" spans="9:19" x14ac:dyDescent="0.3">
      <c r="I175">
        <v>173</v>
      </c>
      <c r="J175" s="10">
        <f t="shared" si="10"/>
        <v>6.94834443298328E-5</v>
      </c>
      <c r="K175" s="11">
        <f t="shared" si="11"/>
        <v>1906.566510105939</v>
      </c>
      <c r="L175" s="8">
        <f t="shared" si="12"/>
        <v>1082.9506534471891</v>
      </c>
      <c r="R175" s="9"/>
      <c r="S175" s="9"/>
    </row>
    <row r="176" spans="9:19" x14ac:dyDescent="0.3">
      <c r="I176">
        <v>174</v>
      </c>
      <c r="J176" s="10">
        <f t="shared" si="10"/>
        <v>7.2385258165337611E-5</v>
      </c>
      <c r="K176" s="11">
        <f t="shared" si="11"/>
        <v>1917.1908819390048</v>
      </c>
      <c r="L176" s="8">
        <f t="shared" si="12"/>
        <v>1082.9595420707656</v>
      </c>
      <c r="R176" s="9"/>
      <c r="S176" s="9"/>
    </row>
    <row r="177" spans="9:19" x14ac:dyDescent="0.3">
      <c r="I177">
        <v>175</v>
      </c>
      <c r="J177" s="10">
        <f t="shared" si="10"/>
        <v>7.5389671607853565E-5</v>
      </c>
      <c r="K177" s="11">
        <f t="shared" si="11"/>
        <v>1927.8152537720707</v>
      </c>
      <c r="L177" s="8">
        <f t="shared" si="12"/>
        <v>1082.9687449699425</v>
      </c>
      <c r="R177" s="9"/>
      <c r="S177" s="9"/>
    </row>
    <row r="178" spans="9:19" x14ac:dyDescent="0.3">
      <c r="I178">
        <v>176</v>
      </c>
      <c r="J178" s="10">
        <f t="shared" si="10"/>
        <v>7.8499646270731451E-5</v>
      </c>
      <c r="K178" s="11">
        <f t="shared" si="11"/>
        <v>1938.4396256051366</v>
      </c>
      <c r="L178" s="8">
        <f t="shared" si="12"/>
        <v>1082.9782712165172</v>
      </c>
      <c r="R178" s="9"/>
      <c r="S178" s="9"/>
    </row>
    <row r="179" spans="9:19" x14ac:dyDescent="0.3">
      <c r="I179">
        <v>177</v>
      </c>
      <c r="J179" s="10">
        <f t="shared" si="10"/>
        <v>8.1718209359752414E-5</v>
      </c>
      <c r="K179" s="11">
        <f t="shared" si="11"/>
        <v>1949.0639974382023</v>
      </c>
      <c r="L179" s="8">
        <f t="shared" si="12"/>
        <v>1082.9881300832044</v>
      </c>
      <c r="R179" s="9"/>
      <c r="S179" s="9"/>
    </row>
    <row r="180" spans="9:19" x14ac:dyDescent="0.3">
      <c r="I180">
        <v>178</v>
      </c>
      <c r="J180" s="10">
        <f t="shared" si="10"/>
        <v>8.5048454646181179E-5</v>
      </c>
      <c r="K180" s="11">
        <f t="shared" si="11"/>
        <v>1959.6883692712681</v>
      </c>
      <c r="L180" s="8">
        <f t="shared" si="12"/>
        <v>1082.9983310466177</v>
      </c>
      <c r="R180" s="9"/>
      <c r="S180" s="9"/>
    </row>
    <row r="181" spans="9:19" x14ac:dyDescent="0.3">
      <c r="I181">
        <v>179</v>
      </c>
      <c r="J181" s="10">
        <f t="shared" si="10"/>
        <v>8.8493543445221517E-5</v>
      </c>
      <c r="K181" s="11">
        <f t="shared" si="11"/>
        <v>1970.312741104334</v>
      </c>
      <c r="L181" s="8">
        <f t="shared" si="12"/>
        <v>1083.0088837902663</v>
      </c>
      <c r="R181" s="9"/>
      <c r="S181" s="9"/>
    </row>
    <row r="182" spans="9:19" x14ac:dyDescent="0.3">
      <c r="I182">
        <v>180</v>
      </c>
      <c r="J182" s="10">
        <f t="shared" si="10"/>
        <v>9.2056705599762687E-5</v>
      </c>
      <c r="K182" s="11">
        <f t="shared" si="11"/>
        <v>1980.9371129373999</v>
      </c>
      <c r="L182" s="8">
        <f t="shared" si="12"/>
        <v>1083.0197982075683</v>
      </c>
      <c r="R182" s="9"/>
      <c r="S182" s="9"/>
    </row>
    <row r="183" spans="9:19" x14ac:dyDescent="0.3">
      <c r="I183">
        <v>181</v>
      </c>
      <c r="J183" s="10">
        <f t="shared" si="10"/>
        <v>9.574124046931009E-5</v>
      </c>
      <c r="K183" s="11">
        <f t="shared" si="11"/>
        <v>1991.5614847704655</v>
      </c>
      <c r="L183" s="8">
        <f t="shared" si="12"/>
        <v>1083.0310844048802</v>
      </c>
      <c r="R183" s="9"/>
      <c r="S183" s="9"/>
    </row>
    <row r="184" spans="9:19" x14ac:dyDescent="0.3">
      <c r="I184">
        <v>182</v>
      </c>
      <c r="J184" s="10">
        <f t="shared" si="10"/>
        <v>9.9550517923979563E-5</v>
      </c>
      <c r="K184" s="11">
        <f t="shared" si="11"/>
        <v>2002.1858566035312</v>
      </c>
      <c r="L184" s="8">
        <f t="shared" si="12"/>
        <v>1083.0427527045413</v>
      </c>
      <c r="R184" s="9"/>
      <c r="S184" s="9"/>
    </row>
    <row r="185" spans="9:19" x14ac:dyDescent="0.3">
      <c r="I185">
        <v>183</v>
      </c>
      <c r="J185" s="10">
        <f t="shared" si="10"/>
        <v>1.0348797934344418E-4</v>
      </c>
      <c r="K185" s="11">
        <f t="shared" si="11"/>
        <v>2012.8102284365971</v>
      </c>
      <c r="L185" s="8">
        <f t="shared" si="12"/>
        <v>1083.0548136479333</v>
      </c>
      <c r="R185" s="9"/>
      <c r="S185" s="9"/>
    </row>
    <row r="186" spans="9:19" x14ac:dyDescent="0.3">
      <c r="I186">
        <v>184</v>
      </c>
      <c r="J186" s="10">
        <f t="shared" si="10"/>
        <v>1.0755713862070971E-4</v>
      </c>
      <c r="K186" s="11">
        <f t="shared" si="11"/>
        <v>2023.434600269663</v>
      </c>
      <c r="L186" s="8">
        <f t="shared" si="12"/>
        <v>1083.0672779985562</v>
      </c>
      <c r="R186" s="9"/>
      <c r="S186" s="9"/>
    </row>
    <row r="187" spans="9:19" x14ac:dyDescent="0.3">
      <c r="I187">
        <v>185</v>
      </c>
      <c r="J187" s="10">
        <f t="shared" si="10"/>
        <v>1.1176158317060907E-4</v>
      </c>
      <c r="K187" s="11">
        <f t="shared" si="11"/>
        <v>2034.0589721027288</v>
      </c>
      <c r="L187" s="8">
        <f t="shared" si="12"/>
        <v>1083.0801567451163</v>
      </c>
      <c r="R187" s="9"/>
      <c r="S187" s="9"/>
    </row>
    <row r="188" spans="9:19" x14ac:dyDescent="0.3">
      <c r="I188">
        <v>186</v>
      </c>
      <c r="J188" s="10">
        <f t="shared" si="10"/>
        <v>1.1610497494288049E-4</v>
      </c>
      <c r="K188" s="11">
        <f t="shared" si="11"/>
        <v>2044.6833439357945</v>
      </c>
      <c r="L188" s="8">
        <f t="shared" si="12"/>
        <v>1083.0934611046298</v>
      </c>
      <c r="R188" s="9"/>
      <c r="S188" s="9"/>
    </row>
    <row r="189" spans="9:19" x14ac:dyDescent="0.3">
      <c r="I189">
        <v>187</v>
      </c>
      <c r="J189" s="10">
        <f t="shared" si="10"/>
        <v>1.205910514397151E-4</v>
      </c>
      <c r="K189" s="11">
        <f t="shared" si="11"/>
        <v>2055.3077157688604</v>
      </c>
      <c r="L189" s="8">
        <f t="shared" si="12"/>
        <v>1083.1072025255396</v>
      </c>
      <c r="R189" s="9"/>
      <c r="S189" s="9"/>
    </row>
    <row r="190" spans="9:19" x14ac:dyDescent="0.3">
      <c r="I190">
        <v>188</v>
      </c>
      <c r="J190" s="10">
        <f t="shared" si="10"/>
        <v>1.2522362673764479E-4</v>
      </c>
      <c r="K190" s="11">
        <f t="shared" si="11"/>
        <v>2065.932087601926</v>
      </c>
      <c r="L190" s="8">
        <f t="shared" si="12"/>
        <v>1083.1213926908456</v>
      </c>
      <c r="R190" s="9"/>
      <c r="S190" s="9"/>
    </row>
    <row r="191" spans="9:19" x14ac:dyDescent="0.3">
      <c r="I191">
        <v>189</v>
      </c>
      <c r="J191" s="10">
        <f t="shared" si="10"/>
        <v>1.3000659251364273E-4</v>
      </c>
      <c r="K191" s="11">
        <f t="shared" si="11"/>
        <v>2076.5564594349921</v>
      </c>
      <c r="L191" s="8">
        <f t="shared" si="12"/>
        <v>1083.1360435212475</v>
      </c>
      <c r="R191" s="9"/>
      <c r="S191" s="9"/>
    </row>
    <row r="192" spans="9:19" x14ac:dyDescent="0.3">
      <c r="I192">
        <v>190</v>
      </c>
      <c r="J192" s="10">
        <f t="shared" si="10"/>
        <v>1.3494391907530441E-4</v>
      </c>
      <c r="K192" s="11">
        <f t="shared" si="11"/>
        <v>2087.1808312680578</v>
      </c>
      <c r="L192" s="8">
        <f t="shared" si="12"/>
        <v>1083.1511671783007</v>
      </c>
      <c r="R192" s="9"/>
      <c r="S192" s="9"/>
    </row>
    <row r="193" spans="9:19" x14ac:dyDescent="0.3">
      <c r="I193">
        <v>191</v>
      </c>
      <c r="J193" s="10">
        <f t="shared" si="10"/>
        <v>1.4003965639498281E-4</v>
      </c>
      <c r="K193" s="11">
        <f t="shared" si="11"/>
        <v>2097.8052031011234</v>
      </c>
      <c r="L193" s="8">
        <f t="shared" si="12"/>
        <v>1083.1667760675841</v>
      </c>
      <c r="R193" s="9"/>
      <c r="S193" s="9"/>
    </row>
    <row r="194" spans="9:19" x14ac:dyDescent="0.3">
      <c r="I194">
        <v>192</v>
      </c>
      <c r="J194" s="10">
        <f t="shared" si="10"/>
        <v>1.4529793514773726E-4</v>
      </c>
      <c r="K194" s="11">
        <f t="shared" si="11"/>
        <v>2108.4295749341895</v>
      </c>
      <c r="L194" s="8">
        <f t="shared" si="12"/>
        <v>1083.1828828418786</v>
      </c>
      <c r="R194" s="9"/>
      <c r="S194" s="9"/>
    </row>
    <row r="195" spans="9:19" x14ac:dyDescent="0.3">
      <c r="I195">
        <v>193</v>
      </c>
      <c r="J195" s="10">
        <f t="shared" ref="J195:J258" si="13">+((SIN((3.1415926)*(I195/1000)-3.1415926/2)+1)/2)^$F$7</f>
        <v>1.5072296775296877E-4</v>
      </c>
      <c r="K195" s="11">
        <f t="shared" ref="K195:K258" si="14">+$F$2+I195*$H$2/1000</f>
        <v>2119.0539467672552</v>
      </c>
      <c r="L195" s="8">
        <f t="shared" ref="L195:L258" si="15">+$F$8+J195*($F$9-$F$8)</f>
        <v>1083.199500404359</v>
      </c>
      <c r="R195" s="9"/>
      <c r="S195" s="9"/>
    </row>
    <row r="196" spans="9:19" x14ac:dyDescent="0.3">
      <c r="I196">
        <v>194</v>
      </c>
      <c r="J196" s="10">
        <f t="shared" si="13"/>
        <v>1.563190494195947E-4</v>
      </c>
      <c r="K196" s="11">
        <f t="shared" si="14"/>
        <v>2129.6783186003213</v>
      </c>
      <c r="L196" s="8">
        <f t="shared" si="15"/>
        <v>1083.2166419117946</v>
      </c>
      <c r="R196" s="9"/>
      <c r="S196" s="9"/>
    </row>
    <row r="197" spans="9:19" x14ac:dyDescent="0.3">
      <c r="I197">
        <v>195</v>
      </c>
      <c r="J197" s="10">
        <f t="shared" si="13"/>
        <v>1.6209055919463251E-4</v>
      </c>
      <c r="K197" s="11">
        <f t="shared" si="14"/>
        <v>2140.3026904333869</v>
      </c>
      <c r="L197" s="8">
        <f t="shared" si="15"/>
        <v>1083.2343207777612</v>
      </c>
      <c r="R197" s="9"/>
      <c r="S197" s="9"/>
    </row>
    <row r="198" spans="9:19" x14ac:dyDescent="0.3">
      <c r="I198">
        <v>196</v>
      </c>
      <c r="J198" s="10">
        <f t="shared" si="13"/>
        <v>1.6804196101504606E-4</v>
      </c>
      <c r="K198" s="11">
        <f t="shared" si="14"/>
        <v>2150.9270622664526</v>
      </c>
      <c r="L198" s="8">
        <f t="shared" si="15"/>
        <v>1083.2525506758639</v>
      </c>
      <c r="R198" s="9"/>
      <c r="S198" s="9"/>
    </row>
    <row r="199" spans="9:19" x14ac:dyDescent="0.3">
      <c r="I199">
        <v>197</v>
      </c>
      <c r="J199" s="10">
        <f t="shared" si="13"/>
        <v>1.7417780476271184E-4</v>
      </c>
      <c r="K199" s="11">
        <f t="shared" si="14"/>
        <v>2161.5514340995187</v>
      </c>
      <c r="L199" s="8">
        <f t="shared" si="15"/>
        <v>1083.2713455429671</v>
      </c>
      <c r="R199" s="9"/>
      <c r="S199" s="9"/>
    </row>
    <row r="200" spans="9:19" x14ac:dyDescent="0.3">
      <c r="I200">
        <v>198</v>
      </c>
      <c r="J200" s="10">
        <f t="shared" si="13"/>
        <v>1.8050272732236466E-4</v>
      </c>
      <c r="K200" s="11">
        <f t="shared" si="14"/>
        <v>2172.1758059325839</v>
      </c>
      <c r="L200" s="8">
        <f t="shared" si="15"/>
        <v>1083.2907195824369</v>
      </c>
      <c r="R200" s="9"/>
      <c r="S200" s="9"/>
    </row>
    <row r="201" spans="9:19" x14ac:dyDescent="0.3">
      <c r="I201">
        <v>199</v>
      </c>
      <c r="J201" s="10">
        <f t="shared" si="13"/>
        <v>1.8702145364237087E-4</v>
      </c>
      <c r="K201" s="11">
        <f t="shared" si="14"/>
        <v>2182.80017776565</v>
      </c>
      <c r="L201" s="8">
        <f t="shared" si="15"/>
        <v>1083.3106872673889</v>
      </c>
      <c r="R201" s="9"/>
      <c r="S201" s="9"/>
    </row>
    <row r="202" spans="9:19" x14ac:dyDescent="0.3">
      <c r="I202">
        <v>200</v>
      </c>
      <c r="J202" s="10">
        <f t="shared" si="13"/>
        <v>1.9373879779818333E-4</v>
      </c>
      <c r="K202" s="11">
        <f t="shared" si="14"/>
        <v>2193.4245495987161</v>
      </c>
      <c r="L202" s="8">
        <f t="shared" si="15"/>
        <v>1083.3312633439461</v>
      </c>
      <c r="R202" s="9"/>
      <c r="S202" s="9"/>
    </row>
    <row r="203" spans="9:19" x14ac:dyDescent="0.3">
      <c r="I203">
        <v>201</v>
      </c>
      <c r="J203" s="10">
        <f t="shared" si="13"/>
        <v>2.0065966405832992E-4</v>
      </c>
      <c r="K203" s="11">
        <f t="shared" si="14"/>
        <v>2204.0489214317818</v>
      </c>
      <c r="L203" s="8">
        <f t="shared" si="15"/>
        <v>1083.3524628345051</v>
      </c>
      <c r="R203" s="9"/>
      <c r="S203" s="9"/>
    </row>
    <row r="204" spans="9:19" x14ac:dyDescent="0.3">
      <c r="I204">
        <v>202</v>
      </c>
      <c r="J204" s="10">
        <f t="shared" si="13"/>
        <v>2.0778904795277903E-4</v>
      </c>
      <c r="K204" s="11">
        <f t="shared" si="14"/>
        <v>2214.6732932648474</v>
      </c>
      <c r="L204" s="8">
        <f t="shared" si="15"/>
        <v>1083.3743010410069</v>
      </c>
      <c r="R204" s="9"/>
      <c r="S204" s="9"/>
    </row>
    <row r="205" spans="9:19" x14ac:dyDescent="0.3">
      <c r="I205">
        <v>203</v>
      </c>
      <c r="J205" s="10">
        <f t="shared" si="13"/>
        <v>2.1513203734353195E-4</v>
      </c>
      <c r="K205" s="11">
        <f t="shared" si="14"/>
        <v>2225.2976650979131</v>
      </c>
      <c r="L205" s="8">
        <f t="shared" si="15"/>
        <v>1083.3967935482181</v>
      </c>
      <c r="R205" s="9"/>
      <c r="S205" s="9"/>
    </row>
    <row r="206" spans="9:19" x14ac:dyDescent="0.3">
      <c r="I206">
        <v>204</v>
      </c>
      <c r="J206" s="10">
        <f t="shared" si="13"/>
        <v>2.2269381349728661E-4</v>
      </c>
      <c r="K206" s="11">
        <f t="shared" si="14"/>
        <v>2235.9220369309792</v>
      </c>
      <c r="L206" s="8">
        <f t="shared" si="15"/>
        <v>1083.4199562270148</v>
      </c>
      <c r="R206" s="9"/>
      <c r="S206" s="9"/>
    </row>
    <row r="207" spans="9:19" x14ac:dyDescent="0.3">
      <c r="I207">
        <v>205</v>
      </c>
      <c r="J207" s="10">
        <f t="shared" si="13"/>
        <v>2.3047965216001635E-4</v>
      </c>
      <c r="K207" s="11">
        <f t="shared" si="14"/>
        <v>2246.5464087640453</v>
      </c>
      <c r="L207" s="8">
        <f t="shared" si="15"/>
        <v>1083.4438052376761</v>
      </c>
      <c r="R207" s="9"/>
      <c r="S207" s="9"/>
    </row>
    <row r="208" spans="9:19" x14ac:dyDescent="0.3">
      <c r="I208">
        <v>206</v>
      </c>
      <c r="J208" s="10">
        <f t="shared" si="13"/>
        <v>2.3849492463330011E-4</v>
      </c>
      <c r="K208" s="11">
        <f t="shared" si="14"/>
        <v>2257.1707805971105</v>
      </c>
      <c r="L208" s="8">
        <f t="shared" si="15"/>
        <v>1083.4683570331795</v>
      </c>
      <c r="R208" s="9"/>
      <c r="S208" s="9"/>
    </row>
    <row r="209" spans="9:19" x14ac:dyDescent="0.3">
      <c r="I209">
        <v>207</v>
      </c>
      <c r="J209" s="10">
        <f t="shared" si="13"/>
        <v>2.4674509885224956E-4</v>
      </c>
      <c r="K209" s="11">
        <f t="shared" si="14"/>
        <v>2267.7951524301766</v>
      </c>
      <c r="L209" s="8">
        <f t="shared" si="15"/>
        <v>1083.4936283625029</v>
      </c>
      <c r="R209" s="9"/>
      <c r="S209" s="9"/>
    </row>
    <row r="210" spans="9:19" x14ac:dyDescent="0.3">
      <c r="I210">
        <v>208</v>
      </c>
      <c r="J210" s="10">
        <f t="shared" si="13"/>
        <v>2.5523574046486865E-4</v>
      </c>
      <c r="K210" s="11">
        <f t="shared" si="14"/>
        <v>2278.4195242632427</v>
      </c>
      <c r="L210" s="8">
        <f t="shared" si="15"/>
        <v>1083.5196362739318</v>
      </c>
      <c r="R210" s="9"/>
      <c r="S210" s="9"/>
    </row>
    <row r="211" spans="9:19" x14ac:dyDescent="0.3">
      <c r="I211">
        <v>209</v>
      </c>
      <c r="J211" s="10">
        <f t="shared" si="13"/>
        <v>2.6397251391268363E-4</v>
      </c>
      <c r="K211" s="11">
        <f t="shared" si="14"/>
        <v>2289.0438960963083</v>
      </c>
      <c r="L211" s="8">
        <f t="shared" si="15"/>
        <v>1083.5463981183686</v>
      </c>
      <c r="R211" s="9"/>
      <c r="S211" s="9"/>
    </row>
    <row r="212" spans="9:19" x14ac:dyDescent="0.3">
      <c r="I212">
        <v>210</v>
      </c>
      <c r="J212" s="10">
        <f t="shared" si="13"/>
        <v>2.729611835124741E-4</v>
      </c>
      <c r="K212" s="11">
        <f t="shared" si="14"/>
        <v>2299.668267929374</v>
      </c>
      <c r="L212" s="8">
        <f t="shared" si="15"/>
        <v>1083.5739315526462</v>
      </c>
      <c r="R212" s="9"/>
      <c r="S212" s="9"/>
    </row>
    <row r="213" spans="9:19" x14ac:dyDescent="0.3">
      <c r="I213">
        <v>211</v>
      </c>
      <c r="J213" s="10">
        <f t="shared" si="13"/>
        <v>2.8220761453894E-4</v>
      </c>
      <c r="K213" s="11">
        <f t="shared" si="14"/>
        <v>2310.2926397624396</v>
      </c>
      <c r="L213" s="8">
        <f t="shared" si="15"/>
        <v>1083.6022545428443</v>
      </c>
      <c r="R213" s="9"/>
      <c r="S213" s="9"/>
    </row>
    <row r="214" spans="9:19" x14ac:dyDescent="0.3">
      <c r="I214">
        <v>212</v>
      </c>
      <c r="J214" s="10">
        <f t="shared" si="13"/>
        <v>2.9171777430814352E-4</v>
      </c>
      <c r="K214" s="11">
        <f t="shared" si="14"/>
        <v>2320.9170115955058</v>
      </c>
      <c r="L214" s="8">
        <f t="shared" si="15"/>
        <v>1083.6313853676086</v>
      </c>
      <c r="R214" s="9"/>
      <c r="S214" s="9"/>
    </row>
    <row r="215" spans="9:19" x14ac:dyDescent="0.3">
      <c r="I215">
        <v>213</v>
      </c>
      <c r="J215" s="10">
        <f t="shared" si="13"/>
        <v>3.0149773326154086E-4</v>
      </c>
      <c r="K215" s="11">
        <f t="shared" si="14"/>
        <v>2331.5413834285719</v>
      </c>
      <c r="L215" s="8">
        <f t="shared" si="15"/>
        <v>1083.6613426214703</v>
      </c>
      <c r="R215" s="9"/>
      <c r="S215" s="9"/>
    </row>
    <row r="216" spans="9:19" x14ac:dyDescent="0.3">
      <c r="I216">
        <v>214</v>
      </c>
      <c r="J216" s="10">
        <f t="shared" si="13"/>
        <v>3.1155366605044722E-4</v>
      </c>
      <c r="K216" s="11">
        <f t="shared" si="14"/>
        <v>2342.1657552616371</v>
      </c>
      <c r="L216" s="8">
        <f t="shared" si="15"/>
        <v>1083.6921452181693</v>
      </c>
      <c r="R216" s="9"/>
      <c r="S216" s="9"/>
    </row>
    <row r="217" spans="9:19" x14ac:dyDescent="0.3">
      <c r="I217">
        <v>215</v>
      </c>
      <c r="J217" s="10">
        <f t="shared" si="13"/>
        <v>3.2189185262075203E-4</v>
      </c>
      <c r="K217" s="11">
        <f t="shared" si="14"/>
        <v>2352.7901270947032</v>
      </c>
      <c r="L217" s="8">
        <f t="shared" si="15"/>
        <v>1083.723812393976</v>
      </c>
      <c r="R217" s="9"/>
      <c r="S217" s="9"/>
    </row>
    <row r="218" spans="9:19" x14ac:dyDescent="0.3">
      <c r="I218">
        <v>216</v>
      </c>
      <c r="J218" s="10">
        <f t="shared" si="13"/>
        <v>3.3251867929771857E-4</v>
      </c>
      <c r="K218" s="11">
        <f t="shared" si="14"/>
        <v>2363.4144989277688</v>
      </c>
      <c r="L218" s="8">
        <f t="shared" si="15"/>
        <v>1083.7563637110136</v>
      </c>
      <c r="R218" s="9"/>
      <c r="S218" s="9"/>
    </row>
    <row r="219" spans="9:19" x14ac:dyDescent="0.3">
      <c r="I219">
        <v>217</v>
      </c>
      <c r="J219" s="10">
        <f t="shared" si="13"/>
        <v>3.4344063987067834E-4</v>
      </c>
      <c r="K219" s="11">
        <f t="shared" si="14"/>
        <v>2374.0388707608345</v>
      </c>
      <c r="L219" s="8">
        <f t="shared" si="15"/>
        <v>1083.7898190605822</v>
      </c>
      <c r="R219" s="9"/>
      <c r="S219" s="9"/>
    </row>
    <row r="220" spans="9:19" x14ac:dyDescent="0.3">
      <c r="I220">
        <v>218</v>
      </c>
      <c r="J220" s="10">
        <f t="shared" si="13"/>
        <v>3.5466433667745878E-4</v>
      </c>
      <c r="K220" s="11">
        <f t="shared" si="14"/>
        <v>2384.6632425939006</v>
      </c>
      <c r="L220" s="8">
        <f t="shared" si="15"/>
        <v>1083.8241986664793</v>
      </c>
      <c r="R220" s="9"/>
      <c r="S220" s="9"/>
    </row>
    <row r="221" spans="9:19" x14ac:dyDescent="0.3">
      <c r="I221">
        <v>219</v>
      </c>
      <c r="J221" s="10">
        <f t="shared" si="13"/>
        <v>3.661964816883556E-4</v>
      </c>
      <c r="K221" s="11">
        <f t="shared" si="14"/>
        <v>2395.2876144269662</v>
      </c>
      <c r="L221" s="8">
        <f t="shared" si="15"/>
        <v>1083.8595230883209</v>
      </c>
      <c r="R221" s="9"/>
      <c r="S221" s="9"/>
    </row>
    <row r="222" spans="9:19" x14ac:dyDescent="0.3">
      <c r="I222">
        <v>220</v>
      </c>
      <c r="J222" s="10">
        <f t="shared" si="13"/>
        <v>3.7804389758947041E-4</v>
      </c>
      <c r="K222" s="11">
        <f t="shared" si="14"/>
        <v>2405.9119862600323</v>
      </c>
      <c r="L222" s="8">
        <f t="shared" si="15"/>
        <v>1083.895813224859</v>
      </c>
      <c r="R222" s="9"/>
      <c r="S222" s="9"/>
    </row>
    <row r="223" spans="9:19" x14ac:dyDescent="0.3">
      <c r="I223">
        <v>221</v>
      </c>
      <c r="J223" s="10">
        <f t="shared" si="13"/>
        <v>3.9021351886523733E-4</v>
      </c>
      <c r="K223" s="11">
        <f t="shared" si="14"/>
        <v>2416.536358093098</v>
      </c>
      <c r="L223" s="8">
        <f t="shared" si="15"/>
        <v>1083.9330903172986</v>
      </c>
      <c r="R223" s="9"/>
      <c r="S223" s="9"/>
    </row>
    <row r="224" spans="9:19" x14ac:dyDescent="0.3">
      <c r="I224">
        <v>222</v>
      </c>
      <c r="J224" s="10">
        <f t="shared" si="13"/>
        <v>4.0271239287994435E-4</v>
      </c>
      <c r="K224" s="11">
        <f t="shared" si="14"/>
        <v>2427.1607299261636</v>
      </c>
      <c r="L224" s="8">
        <f t="shared" si="15"/>
        <v>1083.9713759526096</v>
      </c>
      <c r="R224" s="9"/>
      <c r="S224" s="9"/>
    </row>
    <row r="225" spans="9:19" x14ac:dyDescent="0.3">
      <c r="I225">
        <v>223</v>
      </c>
      <c r="J225" s="10">
        <f t="shared" si="13"/>
        <v>4.1554768095808186E-4</v>
      </c>
      <c r="K225" s="11">
        <f t="shared" si="14"/>
        <v>2437.7851017592297</v>
      </c>
      <c r="L225" s="8">
        <f t="shared" si="15"/>
        <v>1084.0106920668363</v>
      </c>
      <c r="R225" s="9"/>
      <c r="S225" s="9"/>
    </row>
    <row r="226" spans="9:19" x14ac:dyDescent="0.3">
      <c r="I226">
        <v>224</v>
      </c>
      <c r="J226" s="10">
        <f t="shared" si="13"/>
        <v>4.2872665946331278E-4</v>
      </c>
      <c r="K226" s="11">
        <f t="shared" si="14"/>
        <v>2448.4094735922954</v>
      </c>
      <c r="L226" s="8">
        <f t="shared" si="15"/>
        <v>1084.0510609484036</v>
      </c>
      <c r="R226" s="9"/>
      <c r="S226" s="9"/>
    </row>
    <row r="227" spans="9:19" x14ac:dyDescent="0.3">
      <c r="I227">
        <v>225</v>
      </c>
      <c r="J227" s="10">
        <f t="shared" si="13"/>
        <v>4.4225672087589677E-4</v>
      </c>
      <c r="K227" s="11">
        <f t="shared" si="14"/>
        <v>2459.0338454253611</v>
      </c>
      <c r="L227" s="8">
        <f t="shared" si="15"/>
        <v>1084.0925052414148</v>
      </c>
      <c r="R227" s="9"/>
      <c r="S227" s="9"/>
    </row>
    <row r="228" spans="9:19" x14ac:dyDescent="0.3">
      <c r="I228">
        <v>226</v>
      </c>
      <c r="J228" s="10">
        <f t="shared" si="13"/>
        <v>4.561453748683643E-4</v>
      </c>
      <c r="K228" s="11">
        <f t="shared" si="14"/>
        <v>2469.6582172584272</v>
      </c>
      <c r="L228" s="8">
        <f t="shared" si="15"/>
        <v>1084.135047948949</v>
      </c>
      <c r="R228" s="9"/>
      <c r="S228" s="9"/>
    </row>
    <row r="229" spans="9:19" x14ac:dyDescent="0.3">
      <c r="I229">
        <v>227</v>
      </c>
      <c r="J229" s="10">
        <f t="shared" si="13"/>
        <v>4.7040024937926403E-4</v>
      </c>
      <c r="K229" s="11">
        <f t="shared" si="14"/>
        <v>2480.2825890914928</v>
      </c>
      <c r="L229" s="8">
        <f t="shared" si="15"/>
        <v>1084.1787124363489</v>
      </c>
      <c r="R229" s="9"/>
      <c r="S229" s="9"/>
    </row>
    <row r="230" spans="9:19" x14ac:dyDescent="0.3">
      <c r="I230">
        <v>228</v>
      </c>
      <c r="J230" s="10">
        <f t="shared" si="13"/>
        <v>4.8502909168478004E-4</v>
      </c>
      <c r="K230" s="11">
        <f t="shared" si="14"/>
        <v>2490.9069609245589</v>
      </c>
      <c r="L230" s="8">
        <f t="shared" si="15"/>
        <v>1084.2235224345031</v>
      </c>
      <c r="R230" s="9"/>
      <c r="S230" s="9"/>
    </row>
    <row r="231" spans="9:19" x14ac:dyDescent="0.3">
      <c r="I231">
        <v>229</v>
      </c>
      <c r="J231" s="10">
        <f t="shared" si="13"/>
        <v>5.0003976946803549E-4</v>
      </c>
      <c r="K231" s="11">
        <f t="shared" si="14"/>
        <v>2501.5313327576241</v>
      </c>
      <c r="L231" s="8">
        <f t="shared" si="15"/>
        <v>1084.2695020431224</v>
      </c>
      <c r="R231" s="9"/>
      <c r="S231" s="9"/>
    </row>
    <row r="232" spans="9:19" x14ac:dyDescent="0.3">
      <c r="I232">
        <v>230</v>
      </c>
      <c r="J232" s="10">
        <f t="shared" si="13"/>
        <v>5.1544027188589405E-4</v>
      </c>
      <c r="K232" s="11">
        <f t="shared" si="14"/>
        <v>2512.1557045906902</v>
      </c>
      <c r="L232" s="8">
        <f t="shared" si="15"/>
        <v>1084.316675734007</v>
      </c>
      <c r="R232" s="9"/>
      <c r="S232" s="9"/>
    </row>
    <row r="233" spans="9:19" x14ac:dyDescent="0.3">
      <c r="I233">
        <v>231</v>
      </c>
      <c r="J233" s="10">
        <f t="shared" si="13"/>
        <v>5.3123871063304998E-4</v>
      </c>
      <c r="K233" s="11">
        <f t="shared" si="14"/>
        <v>2522.7800764237563</v>
      </c>
      <c r="L233" s="8">
        <f t="shared" si="15"/>
        <v>1084.3650683543058</v>
      </c>
      <c r="R233" s="9"/>
      <c r="S233" s="9"/>
    </row>
    <row r="234" spans="9:19" x14ac:dyDescent="0.3">
      <c r="I234">
        <v>232</v>
      </c>
      <c r="J234" s="10">
        <f t="shared" si="13"/>
        <v>5.4744332100321977E-4</v>
      </c>
      <c r="K234" s="11">
        <f t="shared" si="14"/>
        <v>2533.4044482568215</v>
      </c>
      <c r="L234" s="8">
        <f t="shared" si="15"/>
        <v>1084.4147051297671</v>
      </c>
      <c r="R234" s="9"/>
      <c r="S234" s="9"/>
    </row>
    <row r="235" spans="9:19" x14ac:dyDescent="0.3">
      <c r="I235">
        <v>233</v>
      </c>
      <c r="J235" s="10">
        <f t="shared" si="13"/>
        <v>5.6406246294724905E-4</v>
      </c>
      <c r="K235" s="11">
        <f t="shared" si="14"/>
        <v>2544.0288200898876</v>
      </c>
      <c r="L235" s="8">
        <f t="shared" si="15"/>
        <v>1084.4656116679801</v>
      </c>
      <c r="R235" s="9"/>
      <c r="S235" s="9"/>
    </row>
    <row r="236" spans="9:19" x14ac:dyDescent="0.3">
      <c r="I236">
        <v>234</v>
      </c>
      <c r="J236" s="10">
        <f t="shared" si="13"/>
        <v>5.8110462212792007E-4</v>
      </c>
      <c r="K236" s="11">
        <f t="shared" si="14"/>
        <v>2554.6531919229537</v>
      </c>
      <c r="L236" s="8">
        <f t="shared" si="15"/>
        <v>1084.5178139616055</v>
      </c>
      <c r="R236" s="9"/>
      <c r="S236" s="9"/>
    </row>
    <row r="237" spans="9:19" x14ac:dyDescent="0.3">
      <c r="I237">
        <v>235</v>
      </c>
      <c r="J237" s="10">
        <f t="shared" si="13"/>
        <v>5.9857841097126353E-4</v>
      </c>
      <c r="K237" s="11">
        <f t="shared" si="14"/>
        <v>2565.2775637560194</v>
      </c>
      <c r="L237" s="8">
        <f t="shared" si="15"/>
        <v>1084.5713383915956</v>
      </c>
      <c r="R237" s="9"/>
      <c r="S237" s="9"/>
    </row>
    <row r="238" spans="9:19" x14ac:dyDescent="0.3">
      <c r="I238">
        <v>236</v>
      </c>
      <c r="J238" s="10">
        <f t="shared" si="13"/>
        <v>6.1649256971419352E-4</v>
      </c>
      <c r="K238" s="11">
        <f t="shared" si="14"/>
        <v>2575.901935589085</v>
      </c>
      <c r="L238" s="8">
        <f t="shared" si="15"/>
        <v>1084.6262117304041</v>
      </c>
      <c r="R238" s="9"/>
      <c r="S238" s="9"/>
    </row>
    <row r="239" spans="9:19" x14ac:dyDescent="0.3">
      <c r="I239">
        <v>237</v>
      </c>
      <c r="J239" s="10">
        <f t="shared" si="13"/>
        <v>6.3485596744823451E-4</v>
      </c>
      <c r="K239" s="11">
        <f t="shared" si="14"/>
        <v>2586.5263074221507</v>
      </c>
      <c r="L239" s="8">
        <f t="shared" si="15"/>
        <v>1084.6824611451823</v>
      </c>
      <c r="R239" s="9"/>
      <c r="S239" s="9"/>
    </row>
    <row r="240" spans="9:19" x14ac:dyDescent="0.3">
      <c r="I240">
        <v>238</v>
      </c>
      <c r="J240" s="10">
        <f t="shared" si="13"/>
        <v>6.5367760315917568E-4</v>
      </c>
      <c r="K240" s="11">
        <f t="shared" si="14"/>
        <v>2597.1506792552168</v>
      </c>
      <c r="L240" s="8">
        <f t="shared" si="15"/>
        <v>1084.7401142009644</v>
      </c>
      <c r="R240" s="9"/>
      <c r="S240" s="9"/>
    </row>
    <row r="241" spans="9:19" x14ac:dyDescent="0.3">
      <c r="I241">
        <v>239</v>
      </c>
      <c r="J241" s="10">
        <f t="shared" si="13"/>
        <v>6.729666067624132E-4</v>
      </c>
      <c r="K241" s="11">
        <f t="shared" si="14"/>
        <v>2607.7750510882829</v>
      </c>
      <c r="L241" s="8">
        <f t="shared" si="15"/>
        <v>1084.7991988638385</v>
      </c>
      <c r="R241" s="9"/>
      <c r="S241" s="9"/>
    </row>
    <row r="242" spans="9:19" x14ac:dyDescent="0.3">
      <c r="I242">
        <v>240</v>
      </c>
      <c r="J242" s="10">
        <f t="shared" si="13"/>
        <v>6.9273224013380037E-4</v>
      </c>
      <c r="K242" s="11">
        <f t="shared" si="14"/>
        <v>2618.3994229213481</v>
      </c>
      <c r="L242" s="8">
        <f t="shared" si="15"/>
        <v>1084.8597435041042</v>
      </c>
      <c r="R242" s="9"/>
      <c r="S242" s="9"/>
    </row>
    <row r="243" spans="9:19" x14ac:dyDescent="0.3">
      <c r="I243">
        <v>241</v>
      </c>
      <c r="J243" s="10">
        <f t="shared" si="13"/>
        <v>7.1298389813580145E-4</v>
      </c>
      <c r="K243" s="11">
        <f t="shared" si="14"/>
        <v>2629.0237947544142</v>
      </c>
      <c r="L243" s="8">
        <f t="shared" si="15"/>
        <v>1084.9217768994158</v>
      </c>
      <c r="R243" s="9"/>
      <c r="S243" s="9"/>
    </row>
    <row r="244" spans="9:19" x14ac:dyDescent="0.3">
      <c r="I244">
        <v>242</v>
      </c>
      <c r="J244" s="10">
        <f t="shared" si="13"/>
        <v>7.3373110963872925E-4</v>
      </c>
      <c r="K244" s="11">
        <f t="shared" si="14"/>
        <v>2639.6481665874799</v>
      </c>
      <c r="L244" s="8">
        <f t="shared" si="15"/>
        <v>1084.9853282379113</v>
      </c>
      <c r="R244" s="9"/>
      <c r="S244" s="9"/>
    </row>
    <row r="245" spans="9:19" x14ac:dyDescent="0.3">
      <c r="I245">
        <v>243</v>
      </c>
      <c r="J245" s="10">
        <f t="shared" si="13"/>
        <v>7.5498353853686721E-4</v>
      </c>
      <c r="K245" s="11">
        <f t="shared" si="14"/>
        <v>2650.272538420546</v>
      </c>
      <c r="L245" s="8">
        <f t="shared" si="15"/>
        <v>1085.0504271213233</v>
      </c>
      <c r="R245" s="9"/>
      <c r="S245" s="9"/>
    </row>
    <row r="246" spans="9:19" x14ac:dyDescent="0.3">
      <c r="I246">
        <v>244</v>
      </c>
      <c r="J246" s="10">
        <f t="shared" si="13"/>
        <v>7.7675098475928517E-4</v>
      </c>
      <c r="K246" s="11">
        <f t="shared" si="14"/>
        <v>2660.8969102536116</v>
      </c>
      <c r="L246" s="8">
        <f t="shared" si="15"/>
        <v>1085.1171035680768</v>
      </c>
      <c r="R246" s="9"/>
      <c r="S246" s="9"/>
    </row>
    <row r="247" spans="9:19" x14ac:dyDescent="0.3">
      <c r="I247">
        <v>245</v>
      </c>
      <c r="J247" s="10">
        <f t="shared" si="13"/>
        <v>7.9904338527510971E-4</v>
      </c>
      <c r="K247" s="11">
        <f t="shared" si="14"/>
        <v>2671.5212820866773</v>
      </c>
      <c r="L247" s="8">
        <f t="shared" si="15"/>
        <v>1085.1853880163678</v>
      </c>
      <c r="R247" s="9"/>
      <c r="S247" s="9"/>
    </row>
    <row r="248" spans="9:19" x14ac:dyDescent="0.3">
      <c r="I248">
        <v>246</v>
      </c>
      <c r="J248" s="10">
        <f t="shared" si="13"/>
        <v>8.2187081509307598E-4</v>
      </c>
      <c r="K248" s="11">
        <f t="shared" si="14"/>
        <v>2682.1456539197434</v>
      </c>
      <c r="L248" s="8">
        <f t="shared" si="15"/>
        <v>1085.2553113272252</v>
      </c>
      <c r="R248" s="9"/>
      <c r="S248" s="9"/>
    </row>
    <row r="249" spans="9:19" x14ac:dyDescent="0.3">
      <c r="I249">
        <v>247</v>
      </c>
      <c r="J249" s="10">
        <f t="shared" si="13"/>
        <v>8.4524348825511632E-4</v>
      </c>
      <c r="K249" s="11">
        <f t="shared" si="14"/>
        <v>2692.7700257528086</v>
      </c>
      <c r="L249" s="8">
        <f t="shared" si="15"/>
        <v>1085.3269047875535</v>
      </c>
      <c r="R249" s="9"/>
      <c r="S249" s="9"/>
    </row>
    <row r="250" spans="9:19" x14ac:dyDescent="0.3">
      <c r="I250">
        <v>248</v>
      </c>
      <c r="J250" s="10">
        <f t="shared" si="13"/>
        <v>8.6917175882381126E-4</v>
      </c>
      <c r="K250" s="11">
        <f t="shared" si="14"/>
        <v>2703.3943975858747</v>
      </c>
      <c r="L250" s="8">
        <f t="shared" si="15"/>
        <v>1085.4002001131594</v>
      </c>
      <c r="R250" s="9"/>
      <c r="S250" s="9"/>
    </row>
    <row r="251" spans="9:19" x14ac:dyDescent="0.3">
      <c r="I251">
        <v>249</v>
      </c>
      <c r="J251" s="10">
        <f t="shared" si="13"/>
        <v>8.9366612186346289E-4</v>
      </c>
      <c r="K251" s="11">
        <f t="shared" si="14"/>
        <v>2714.0187694189408</v>
      </c>
      <c r="L251" s="8">
        <f t="shared" si="15"/>
        <v>1085.4752294517546</v>
      </c>
      <c r="R251" s="9"/>
      <c r="S251" s="9"/>
    </row>
    <row r="252" spans="9:19" x14ac:dyDescent="0.3">
      <c r="I252">
        <v>250</v>
      </c>
      <c r="J252" s="10">
        <f t="shared" si="13"/>
        <v>9.1873721441460216E-4</v>
      </c>
      <c r="K252" s="11">
        <f t="shared" si="14"/>
        <v>2724.6431412520064</v>
      </c>
      <c r="L252" s="8">
        <f t="shared" si="15"/>
        <v>1085.5520253859427</v>
      </c>
      <c r="R252" s="9"/>
      <c r="S252" s="9"/>
    </row>
    <row r="253" spans="9:19" x14ac:dyDescent="0.3">
      <c r="I253">
        <v>251</v>
      </c>
      <c r="J253" s="10">
        <f t="shared" si="13"/>
        <v>9.4439581646170272E-4</v>
      </c>
      <c r="K253" s="11">
        <f t="shared" si="14"/>
        <v>2735.2675130850721</v>
      </c>
      <c r="L253" s="8">
        <f t="shared" si="15"/>
        <v>1085.6306209361824</v>
      </c>
      <c r="R253" s="9"/>
      <c r="S253" s="9"/>
    </row>
    <row r="254" spans="9:19" x14ac:dyDescent="0.3">
      <c r="I254">
        <v>252</v>
      </c>
      <c r="J254" s="10">
        <f t="shared" si="13"/>
        <v>9.7065285189389735E-4</v>
      </c>
      <c r="K254" s="11">
        <f t="shared" si="14"/>
        <v>2745.8918849181382</v>
      </c>
      <c r="L254" s="8">
        <f t="shared" si="15"/>
        <v>1085.7110495637307</v>
      </c>
      <c r="R254" s="9"/>
      <c r="S254" s="9"/>
    </row>
    <row r="255" spans="9:19" x14ac:dyDescent="0.3">
      <c r="I255">
        <v>253</v>
      </c>
      <c r="J255" s="10">
        <f t="shared" si="13"/>
        <v>9.9751938945847967E-4</v>
      </c>
      <c r="K255" s="11">
        <f t="shared" si="14"/>
        <v>2756.5162567512039</v>
      </c>
      <c r="L255" s="8">
        <f t="shared" si="15"/>
        <v>1085.7933451735637</v>
      </c>
      <c r="R255" s="9"/>
      <c r="S255" s="9"/>
    </row>
    <row r="256" spans="9:19" x14ac:dyDescent="0.3">
      <c r="I256">
        <v>254</v>
      </c>
      <c r="J256" s="10">
        <f t="shared" si="13"/>
        <v>1.02500664370699E-3</v>
      </c>
      <c r="K256" s="11">
        <f t="shared" si="14"/>
        <v>2767.14062858427</v>
      </c>
      <c r="L256" s="8">
        <f t="shared" si="15"/>
        <v>1085.8775421172738</v>
      </c>
      <c r="R256" s="9"/>
      <c r="S256" s="9"/>
    </row>
    <row r="257" spans="9:19" x14ac:dyDescent="0.3">
      <c r="I257">
        <v>255</v>
      </c>
      <c r="J257" s="10">
        <f t="shared" si="13"/>
        <v>1.0531259759336586E-3</v>
      </c>
      <c r="K257" s="11">
        <f t="shared" si="14"/>
        <v>2777.7650004173352</v>
      </c>
      <c r="L257" s="8">
        <f t="shared" si="15"/>
        <v>1085.9636751959456</v>
      </c>
      <c r="R257" s="9"/>
      <c r="S257" s="9"/>
    </row>
    <row r="258" spans="9:19" x14ac:dyDescent="0.3">
      <c r="I258">
        <v>256</v>
      </c>
      <c r="J258" s="10">
        <f t="shared" si="13"/>
        <v>1.0818888951059857E-3</v>
      </c>
      <c r="K258" s="11">
        <f t="shared" si="14"/>
        <v>2788.3893722504013</v>
      </c>
      <c r="L258" s="8">
        <f t="shared" si="15"/>
        <v>1086.0517796630049</v>
      </c>
      <c r="R258" s="9"/>
      <c r="S258" s="9"/>
    </row>
    <row r="259" spans="9:19" x14ac:dyDescent="0.3">
      <c r="I259">
        <v>257</v>
      </c>
      <c r="J259" s="10">
        <f t="shared" ref="J259:J322" si="16">+((SIN((3.1415926)*(I259/1000)-3.1415926/2)+1)/2)^$F$7</f>
        <v>1.1113070587872704E-3</v>
      </c>
      <c r="K259" s="11">
        <f t="shared" ref="K259:K322" si="17">+$F$2+I259*$H$2/1000</f>
        <v>2799.0137440834674</v>
      </c>
      <c r="L259" s="8">
        <f t="shared" ref="L259:L322" si="18">+$F$8+J259*($F$9-$F$8)</f>
        <v>1086.141891227046</v>
      </c>
      <c r="R259" s="9"/>
      <c r="S259" s="9"/>
    </row>
    <row r="260" spans="9:19" x14ac:dyDescent="0.3">
      <c r="I260">
        <v>258</v>
      </c>
      <c r="J260" s="10">
        <f t="shared" si="16"/>
        <v>1.141392274050854E-3</v>
      </c>
      <c r="K260" s="11">
        <f t="shared" si="17"/>
        <v>2809.638115916533</v>
      </c>
      <c r="L260" s="8">
        <f t="shared" si="18"/>
        <v>1086.2340460546311</v>
      </c>
      <c r="R260" s="9"/>
      <c r="S260" s="9"/>
    </row>
    <row r="261" spans="9:19" x14ac:dyDescent="0.3">
      <c r="I261">
        <v>259</v>
      </c>
      <c r="J261" s="10">
        <f t="shared" si="16"/>
        <v>1.1721564983858583E-3</v>
      </c>
      <c r="K261" s="11">
        <f t="shared" si="17"/>
        <v>2820.2624877495987</v>
      </c>
      <c r="L261" s="8">
        <f t="shared" si="18"/>
        <v>1086.3282807730645</v>
      </c>
      <c r="R261" s="9"/>
      <c r="S261" s="9"/>
    </row>
    <row r="262" spans="9:19" x14ac:dyDescent="0.3">
      <c r="I262">
        <v>260</v>
      </c>
      <c r="J262" s="10">
        <f t="shared" si="16"/>
        <v>1.2036118405942243E-3</v>
      </c>
      <c r="K262" s="11">
        <f t="shared" si="17"/>
        <v>2830.8868595826643</v>
      </c>
      <c r="L262" s="8">
        <f t="shared" si="18"/>
        <v>1086.4246324731419</v>
      </c>
      <c r="R262" s="9"/>
      <c r="S262" s="9"/>
    </row>
    <row r="263" spans="9:19" x14ac:dyDescent="0.3">
      <c r="I263">
        <v>261</v>
      </c>
      <c r="J263" s="10">
        <f t="shared" si="16"/>
        <v>1.2357705616788197E-3</v>
      </c>
      <c r="K263" s="11">
        <f t="shared" si="17"/>
        <v>2841.5112314157304</v>
      </c>
      <c r="L263" s="8">
        <f t="shared" si="18"/>
        <v>1086.5231387118688</v>
      </c>
      <c r="R263" s="9"/>
      <c r="S263" s="9"/>
    </row>
    <row r="264" spans="9:19" x14ac:dyDescent="0.3">
      <c r="I264">
        <v>262</v>
      </c>
      <c r="J264" s="10">
        <f t="shared" si="16"/>
        <v>1.26864507572239E-3</v>
      </c>
      <c r="K264" s="11">
        <f t="shared" si="17"/>
        <v>2852.1356032487965</v>
      </c>
      <c r="L264" s="8">
        <f t="shared" si="18"/>
        <v>1086.6238375151543</v>
      </c>
      <c r="R264" s="9"/>
      <c r="S264" s="9"/>
    </row>
    <row r="265" spans="9:19" x14ac:dyDescent="0.3">
      <c r="I265">
        <v>263</v>
      </c>
      <c r="J265" s="10">
        <f t="shared" si="16"/>
        <v>1.3022479507571701E-3</v>
      </c>
      <c r="K265" s="11">
        <f t="shared" si="17"/>
        <v>2862.7599750818617</v>
      </c>
      <c r="L265" s="8">
        <f t="shared" si="18"/>
        <v>1086.7267673804736</v>
      </c>
      <c r="R265" s="9"/>
      <c r="S265" s="9"/>
    </row>
    <row r="266" spans="9:19" x14ac:dyDescent="0.3">
      <c r="I266">
        <v>264</v>
      </c>
      <c r="J266" s="10">
        <f t="shared" si="16"/>
        <v>1.3365919096249089E-3</v>
      </c>
      <c r="K266" s="11">
        <f t="shared" si="17"/>
        <v>2873.3843469149278</v>
      </c>
      <c r="L266" s="8">
        <f t="shared" si="18"/>
        <v>1086.8319672795042</v>
      </c>
      <c r="R266" s="9"/>
      <c r="S266" s="9"/>
    </row>
    <row r="267" spans="9:19" x14ac:dyDescent="0.3">
      <c r="I267">
        <v>265</v>
      </c>
      <c r="J267" s="10">
        <f t="shared" si="16"/>
        <v>1.3716898308270985E-3</v>
      </c>
      <c r="K267" s="11">
        <f t="shared" si="17"/>
        <v>2884.008718747994</v>
      </c>
      <c r="L267" s="8">
        <f t="shared" si="18"/>
        <v>1086.9394766607281</v>
      </c>
      <c r="R267" s="9"/>
      <c r="S267" s="9"/>
    </row>
    <row r="268" spans="9:19" x14ac:dyDescent="0.3">
      <c r="I268">
        <v>266</v>
      </c>
      <c r="J268" s="10">
        <f t="shared" si="16"/>
        <v>1.4075547493652078E-3</v>
      </c>
      <c r="K268" s="11">
        <f t="shared" si="17"/>
        <v>2894.6330905810592</v>
      </c>
      <c r="L268" s="8">
        <f t="shared" si="18"/>
        <v>1087.0493354520074</v>
      </c>
      <c r="R268" s="9"/>
      <c r="S268" s="9"/>
    </row>
    <row r="269" spans="9:19" x14ac:dyDescent="0.3">
      <c r="I269">
        <v>267</v>
      </c>
      <c r="J269" s="10">
        <f t="shared" si="16"/>
        <v>1.4441998575706718E-3</v>
      </c>
      <c r="K269" s="11">
        <f t="shared" si="17"/>
        <v>2905.2574624141253</v>
      </c>
      <c r="L269" s="8">
        <f t="shared" si="18"/>
        <v>1087.1615840631248</v>
      </c>
      <c r="R269" s="9"/>
      <c r="S269" s="9"/>
    </row>
    <row r="270" spans="9:19" x14ac:dyDescent="0.3">
      <c r="I270">
        <v>268</v>
      </c>
      <c r="J270" s="10">
        <f t="shared" si="16"/>
        <v>1.4816385059244559E-3</v>
      </c>
      <c r="K270" s="11">
        <f t="shared" si="17"/>
        <v>2915.8818342471909</v>
      </c>
      <c r="L270" s="8">
        <f t="shared" si="18"/>
        <v>1087.276263388296</v>
      </c>
      <c r="R270" s="9"/>
      <c r="S270" s="9"/>
    </row>
    <row r="271" spans="9:19" x14ac:dyDescent="0.3">
      <c r="I271">
        <v>269</v>
      </c>
      <c r="J271" s="10">
        <f t="shared" si="16"/>
        <v>1.5198842038659463E-3</v>
      </c>
      <c r="K271" s="11">
        <f t="shared" si="17"/>
        <v>2926.506206080257</v>
      </c>
      <c r="L271" s="8">
        <f t="shared" si="18"/>
        <v>1087.393414808646</v>
      </c>
      <c r="R271" s="9"/>
      <c r="S271" s="9"/>
    </row>
    <row r="272" spans="9:19" x14ac:dyDescent="0.3">
      <c r="I272">
        <v>270</v>
      </c>
      <c r="J272" s="10">
        <f t="shared" si="16"/>
        <v>1.5589506205909776E-3</v>
      </c>
      <c r="K272" s="11">
        <f t="shared" si="17"/>
        <v>2937.1305779133227</v>
      </c>
      <c r="L272" s="8">
        <f t="shared" si="18"/>
        <v>1087.5130801946543</v>
      </c>
      <c r="R272" s="9"/>
      <c r="S272" s="9"/>
    </row>
    <row r="273" spans="9:19" x14ac:dyDescent="0.3">
      <c r="I273">
        <v>271</v>
      </c>
      <c r="J273" s="10">
        <f t="shared" si="16"/>
        <v>1.5988515858387565E-3</v>
      </c>
      <c r="K273" s="11">
        <f t="shared" si="17"/>
        <v>2947.7549497463883</v>
      </c>
      <c r="L273" s="8">
        <f t="shared" si="18"/>
        <v>1087.6353019085648</v>
      </c>
      <c r="R273" s="9"/>
      <c r="S273" s="9"/>
    </row>
    <row r="274" spans="9:19" x14ac:dyDescent="0.3">
      <c r="I274">
        <v>272</v>
      </c>
      <c r="J274" s="10">
        <f t="shared" si="16"/>
        <v>1.639601090667484E-3</v>
      </c>
      <c r="K274" s="11">
        <f t="shared" si="17"/>
        <v>2958.3793215794544</v>
      </c>
      <c r="L274" s="8">
        <f t="shared" si="18"/>
        <v>1087.7601228067622</v>
      </c>
      <c r="R274" s="9"/>
      <c r="S274" s="9"/>
    </row>
    <row r="275" spans="9:19" x14ac:dyDescent="0.3">
      <c r="I275">
        <v>273</v>
      </c>
      <c r="J275" s="10">
        <f t="shared" si="16"/>
        <v>1.6812132882184478E-3</v>
      </c>
      <c r="K275" s="11">
        <f t="shared" si="17"/>
        <v>2969.0036934125201</v>
      </c>
      <c r="L275" s="8">
        <f t="shared" si="18"/>
        <v>1087.8875862421123</v>
      </c>
      <c r="R275" s="9"/>
      <c r="S275" s="9"/>
    </row>
    <row r="276" spans="9:19" x14ac:dyDescent="0.3">
      <c r="I276">
        <v>274</v>
      </c>
      <c r="J276" s="10">
        <f t="shared" si="16"/>
        <v>1.7237024944683759E-3</v>
      </c>
      <c r="K276" s="11">
        <f t="shared" si="17"/>
        <v>2979.6280652455857</v>
      </c>
      <c r="L276" s="8">
        <f t="shared" si="18"/>
        <v>1088.017736066266</v>
      </c>
      <c r="R276" s="9"/>
      <c r="S276" s="9"/>
    </row>
    <row r="277" spans="9:19" x14ac:dyDescent="0.3">
      <c r="I277">
        <v>275</v>
      </c>
      <c r="J277" s="10">
        <f t="shared" si="16"/>
        <v>1.7670831889698298E-3</v>
      </c>
      <c r="K277" s="11">
        <f t="shared" si="17"/>
        <v>2990.2524370786518</v>
      </c>
      <c r="L277" s="8">
        <f t="shared" si="18"/>
        <v>1088.1506166319284</v>
      </c>
      <c r="R277" s="9"/>
      <c r="S277" s="9"/>
    </row>
    <row r="278" spans="9:19" x14ac:dyDescent="0.3">
      <c r="I278">
        <v>276</v>
      </c>
      <c r="J278" s="10">
        <f t="shared" si="16"/>
        <v>1.8113700155794144E-3</v>
      </c>
      <c r="K278" s="11">
        <f t="shared" si="17"/>
        <v>3000.8768089117175</v>
      </c>
      <c r="L278" s="8">
        <f t="shared" si="18"/>
        <v>1088.2862727950881</v>
      </c>
      <c r="R278" s="9"/>
      <c r="S278" s="9"/>
    </row>
    <row r="279" spans="9:19" x14ac:dyDescent="0.3">
      <c r="I279">
        <v>277</v>
      </c>
      <c r="J279" s="10">
        <f t="shared" si="16"/>
        <v>1.8565777831736189E-3</v>
      </c>
      <c r="K279" s="11">
        <f t="shared" si="17"/>
        <v>3011.5011807447836</v>
      </c>
      <c r="L279" s="8">
        <f t="shared" si="18"/>
        <v>1088.4247499172109</v>
      </c>
      <c r="R279" s="9"/>
      <c r="S279" s="9"/>
    </row>
    <row r="280" spans="9:19" x14ac:dyDescent="0.3">
      <c r="I280">
        <v>278</v>
      </c>
      <c r="J280" s="10">
        <f t="shared" si="16"/>
        <v>1.9027214663520312E-3</v>
      </c>
      <c r="K280" s="11">
        <f t="shared" si="17"/>
        <v>3022.1255525778488</v>
      </c>
      <c r="L280" s="8">
        <f t="shared" si="18"/>
        <v>1088.5660938673932</v>
      </c>
      <c r="R280" s="9"/>
      <c r="S280" s="9"/>
    </row>
    <row r="281" spans="9:19" x14ac:dyDescent="0.3">
      <c r="I281">
        <v>279</v>
      </c>
      <c r="J281" s="10">
        <f t="shared" si="16"/>
        <v>1.9498162061277486E-3</v>
      </c>
      <c r="K281" s="11">
        <f t="shared" si="17"/>
        <v>3032.7499244109149</v>
      </c>
      <c r="L281" s="8">
        <f t="shared" si="18"/>
        <v>1088.7103510244774</v>
      </c>
      <c r="R281" s="9"/>
      <c r="S281" s="9"/>
    </row>
    <row r="282" spans="9:19" x14ac:dyDescent="0.3">
      <c r="I282">
        <v>280</v>
      </c>
      <c r="J282" s="10">
        <f t="shared" si="16"/>
        <v>1.9978773106047315E-3</v>
      </c>
      <c r="K282" s="11">
        <f t="shared" si="17"/>
        <v>3043.374296243981</v>
      </c>
      <c r="L282" s="8">
        <f t="shared" si="18"/>
        <v>1088.8575682791261</v>
      </c>
      <c r="R282" s="9"/>
      <c r="S282" s="9"/>
    </row>
    <row r="283" spans="9:19" x14ac:dyDescent="0.3">
      <c r="I283">
        <v>281</v>
      </c>
      <c r="J283" s="10">
        <f t="shared" si="16"/>
        <v>2.0469202556419393E-3</v>
      </c>
      <c r="K283" s="11">
        <f t="shared" si="17"/>
        <v>3053.9986680770462</v>
      </c>
      <c r="L283" s="8">
        <f t="shared" si="18"/>
        <v>1089.0077930358568</v>
      </c>
      <c r="R283" s="9"/>
      <c r="S283" s="9"/>
    </row>
    <row r="284" spans="9:19" x14ac:dyDescent="0.3">
      <c r="I284">
        <v>282</v>
      </c>
      <c r="J284" s="10">
        <f t="shared" si="16"/>
        <v>2.0969606855039636E-3</v>
      </c>
      <c r="K284" s="11">
        <f t="shared" si="17"/>
        <v>3064.6230399101123</v>
      </c>
      <c r="L284" s="8">
        <f t="shared" si="18"/>
        <v>1089.161073215035</v>
      </c>
      <c r="R284" s="9"/>
      <c r="S284" s="9"/>
    </row>
    <row r="285" spans="9:19" x14ac:dyDescent="0.3">
      <c r="I285">
        <v>283</v>
      </c>
      <c r="J285" s="10">
        <f t="shared" si="16"/>
        <v>2.1480144134980229E-3</v>
      </c>
      <c r="K285" s="11">
        <f t="shared" si="17"/>
        <v>3075.2474117431784</v>
      </c>
      <c r="L285" s="8">
        <f t="shared" si="18"/>
        <v>1089.3174572548246</v>
      </c>
      <c r="R285" s="9"/>
      <c r="S285" s="9"/>
    </row>
    <row r="286" spans="9:19" x14ac:dyDescent="0.3">
      <c r="I286">
        <v>284</v>
      </c>
      <c r="J286" s="10">
        <f t="shared" si="16"/>
        <v>2.2000974225970336E-3</v>
      </c>
      <c r="K286" s="11">
        <f t="shared" si="17"/>
        <v>3085.8717835762441</v>
      </c>
      <c r="L286" s="8">
        <f t="shared" si="18"/>
        <v>1089.4769941130978</v>
      </c>
      <c r="R286" s="9"/>
      <c r="S286" s="9"/>
    </row>
    <row r="287" spans="9:19" x14ac:dyDescent="0.3">
      <c r="I287">
        <v>285</v>
      </c>
      <c r="J287" s="10">
        <f t="shared" si="16"/>
        <v>2.2532258660486006E-3</v>
      </c>
      <c r="K287" s="11">
        <f t="shared" si="17"/>
        <v>3096.4961554093097</v>
      </c>
      <c r="L287" s="8">
        <f t="shared" si="18"/>
        <v>1089.6397332692993</v>
      </c>
      <c r="R287" s="9"/>
      <c r="S287" s="9"/>
    </row>
    <row r="288" spans="9:19" x14ac:dyDescent="0.3">
      <c r="I288">
        <v>286</v>
      </c>
      <c r="J288" s="10">
        <f t="shared" si="16"/>
        <v>2.3074160679696781E-3</v>
      </c>
      <c r="K288" s="11">
        <f t="shared" si="17"/>
        <v>3107.1205272423754</v>
      </c>
      <c r="L288" s="8">
        <f t="shared" si="18"/>
        <v>1089.8057247262684</v>
      </c>
      <c r="R288" s="9"/>
      <c r="S288" s="9"/>
    </row>
    <row r="289" spans="9:19" x14ac:dyDescent="0.3">
      <c r="I289">
        <v>287</v>
      </c>
      <c r="J289" s="10">
        <f t="shared" si="16"/>
        <v>2.3626845239267235E-3</v>
      </c>
      <c r="K289" s="11">
        <f t="shared" si="17"/>
        <v>3117.7448990754415</v>
      </c>
      <c r="L289" s="8">
        <f t="shared" si="18"/>
        <v>1089.975019012016</v>
      </c>
      <c r="R289" s="9"/>
      <c r="S289" s="9"/>
    </row>
    <row r="290" spans="9:19" x14ac:dyDescent="0.3">
      <c r="I290">
        <v>288</v>
      </c>
      <c r="J290" s="10">
        <f t="shared" si="16"/>
        <v>2.4190479015010853E-3</v>
      </c>
      <c r="K290" s="11">
        <f t="shared" si="17"/>
        <v>3128.3692709085076</v>
      </c>
      <c r="L290" s="8">
        <f t="shared" si="18"/>
        <v>1090.1476671814562</v>
      </c>
      <c r="R290" s="9"/>
      <c r="S290" s="9"/>
    </row>
    <row r="291" spans="9:19" x14ac:dyDescent="0.3">
      <c r="I291">
        <v>289</v>
      </c>
      <c r="J291" s="10">
        <f t="shared" si="16"/>
        <v>2.4765230408394737E-3</v>
      </c>
      <c r="K291" s="11">
        <f t="shared" si="17"/>
        <v>3138.9936427415728</v>
      </c>
      <c r="L291" s="8">
        <f t="shared" si="18"/>
        <v>1090.3237208180929</v>
      </c>
      <c r="R291" s="9"/>
      <c r="S291" s="9"/>
    </row>
    <row r="292" spans="9:19" x14ac:dyDescent="0.3">
      <c r="I292">
        <v>290</v>
      </c>
      <c r="J292" s="10">
        <f t="shared" si="16"/>
        <v>2.5351269551892527E-3</v>
      </c>
      <c r="K292" s="11">
        <f t="shared" si="17"/>
        <v>3149.6180145746389</v>
      </c>
      <c r="L292" s="8">
        <f t="shared" si="18"/>
        <v>1090.503232035659</v>
      </c>
      <c r="R292" s="9"/>
      <c r="S292" s="9"/>
    </row>
    <row r="293" spans="9:19" x14ac:dyDescent="0.3">
      <c r="I293">
        <v>291</v>
      </c>
      <c r="J293" s="10">
        <f t="shared" si="16"/>
        <v>2.5948768314183811E-3</v>
      </c>
      <c r="K293" s="11">
        <f t="shared" si="17"/>
        <v>3160.2423864077045</v>
      </c>
      <c r="L293" s="8">
        <f t="shared" si="18"/>
        <v>1090.6862534797099</v>
      </c>
      <c r="R293" s="9"/>
      <c r="S293" s="9"/>
    </row>
    <row r="294" spans="9:19" x14ac:dyDescent="0.3">
      <c r="I294">
        <v>292</v>
      </c>
      <c r="J294" s="10">
        <f t="shared" si="16"/>
        <v>2.6557900305197611E-3</v>
      </c>
      <c r="K294" s="11">
        <f t="shared" si="17"/>
        <v>3170.8667582407707</v>
      </c>
      <c r="L294" s="8">
        <f t="shared" si="18"/>
        <v>1090.8728383291668</v>
      </c>
      <c r="R294" s="9"/>
      <c r="S294" s="9"/>
    </row>
    <row r="295" spans="9:19" x14ac:dyDescent="0.3">
      <c r="I295">
        <v>293</v>
      </c>
      <c r="J295" s="10">
        <f t="shared" si="16"/>
        <v>2.7178840880998372E-3</v>
      </c>
      <c r="K295" s="11">
        <f t="shared" si="17"/>
        <v>3181.4911300738363</v>
      </c>
      <c r="L295" s="8">
        <f t="shared" si="18"/>
        <v>1091.0630402978152</v>
      </c>
      <c r="R295" s="9"/>
      <c r="S295" s="9"/>
    </row>
    <row r="296" spans="9:19" x14ac:dyDescent="0.3">
      <c r="I296">
        <v>294</v>
      </c>
      <c r="J296" s="10">
        <f t="shared" si="16"/>
        <v>2.7811767148511806E-3</v>
      </c>
      <c r="K296" s="11">
        <f t="shared" si="17"/>
        <v>3192.115501906902</v>
      </c>
      <c r="L296" s="8">
        <f t="shared" si="18"/>
        <v>1091.2569136357511</v>
      </c>
      <c r="R296" s="9"/>
      <c r="S296" s="9"/>
    </row>
    <row r="297" spans="9:19" x14ac:dyDescent="0.3">
      <c r="I297">
        <v>295</v>
      </c>
      <c r="J297" s="10">
        <f t="shared" si="16"/>
        <v>2.8456857970088891E-3</v>
      </c>
      <c r="K297" s="11">
        <f t="shared" si="17"/>
        <v>3202.7398737399681</v>
      </c>
      <c r="L297" s="8">
        <f t="shared" si="18"/>
        <v>1091.4545131307796</v>
      </c>
      <c r="R297" s="9"/>
      <c r="S297" s="9"/>
    </row>
    <row r="298" spans="9:19" x14ac:dyDescent="0.3">
      <c r="I298">
        <v>296</v>
      </c>
      <c r="J298" s="10">
        <f t="shared" si="16"/>
        <v>2.9114293967905914E-3</v>
      </c>
      <c r="K298" s="11">
        <f t="shared" si="17"/>
        <v>3213.3642455730337</v>
      </c>
      <c r="L298" s="8">
        <f t="shared" si="18"/>
        <v>1091.6558941097628</v>
      </c>
      <c r="R298" s="9"/>
      <c r="S298" s="9"/>
    </row>
    <row r="299" spans="9:19" x14ac:dyDescent="0.3">
      <c r="I299">
        <v>297</v>
      </c>
      <c r="J299" s="10">
        <f t="shared" si="16"/>
        <v>2.9784257528198614E-3</v>
      </c>
      <c r="K299" s="11">
        <f t="shared" si="17"/>
        <v>3223.9886174060994</v>
      </c>
      <c r="L299" s="8">
        <f t="shared" si="18"/>
        <v>1091.861112439916</v>
      </c>
      <c r="R299" s="9"/>
      <c r="S299" s="9"/>
    </row>
    <row r="300" spans="9:19" x14ac:dyDescent="0.3">
      <c r="I300">
        <v>298</v>
      </c>
      <c r="J300" s="10">
        <f t="shared" si="16"/>
        <v>3.0466932805328071E-3</v>
      </c>
      <c r="K300" s="11">
        <f t="shared" si="17"/>
        <v>3234.6129892391655</v>
      </c>
      <c r="L300" s="8">
        <f t="shared" si="18"/>
        <v>1092.0702245300547</v>
      </c>
      <c r="R300" s="9"/>
      <c r="S300" s="9"/>
    </row>
    <row r="301" spans="9:19" x14ac:dyDescent="0.3">
      <c r="I301">
        <v>299</v>
      </c>
      <c r="J301" s="10">
        <f t="shared" si="16"/>
        <v>3.1162505725676726E-3</v>
      </c>
      <c r="K301" s="11">
        <f t="shared" si="17"/>
        <v>3245.2373610722311</v>
      </c>
      <c r="L301" s="8">
        <f t="shared" si="18"/>
        <v>1092.2832873317861</v>
      </c>
      <c r="R301" s="9"/>
      <c r="S301" s="9"/>
    </row>
    <row r="302" spans="9:19" x14ac:dyDescent="0.3">
      <c r="I302">
        <v>300</v>
      </c>
      <c r="J302" s="10">
        <f t="shared" si="16"/>
        <v>3.1871163991372357E-3</v>
      </c>
      <c r="K302" s="11">
        <f t="shared" si="17"/>
        <v>3255.8617329052968</v>
      </c>
      <c r="L302" s="8">
        <f t="shared" si="18"/>
        <v>1092.500358340651</v>
      </c>
      <c r="R302" s="9"/>
      <c r="S302" s="9"/>
    </row>
    <row r="303" spans="9:19" x14ac:dyDescent="0.3">
      <c r="I303">
        <v>301</v>
      </c>
      <c r="J303" s="10">
        <f t="shared" si="16"/>
        <v>3.2593097083837702E-3</v>
      </c>
      <c r="K303" s="11">
        <f t="shared" si="17"/>
        <v>3266.4861047383629</v>
      </c>
      <c r="L303" s="8">
        <f t="shared" si="18"/>
        <v>1092.7214955972111</v>
      </c>
      <c r="R303" s="9"/>
      <c r="S303" s="9"/>
    </row>
    <row r="304" spans="9:19" x14ac:dyDescent="0.3">
      <c r="I304">
        <v>302</v>
      </c>
      <c r="J304" s="10">
        <f t="shared" si="16"/>
        <v>3.3328496267164575E-3</v>
      </c>
      <c r="K304" s="11">
        <f t="shared" si="17"/>
        <v>3277.1104765714285</v>
      </c>
      <c r="L304" s="8">
        <f t="shared" si="18"/>
        <v>1092.9467576880813</v>
      </c>
      <c r="R304" s="9"/>
      <c r="S304" s="9"/>
    </row>
    <row r="305" spans="9:19" x14ac:dyDescent="0.3">
      <c r="I305">
        <v>303</v>
      </c>
      <c r="J305" s="10">
        <f t="shared" si="16"/>
        <v>3.4077554591309444E-3</v>
      </c>
      <c r="K305" s="11">
        <f t="shared" si="17"/>
        <v>3287.7348484044946</v>
      </c>
      <c r="L305" s="8">
        <f t="shared" si="18"/>
        <v>1093.1762037469109</v>
      </c>
      <c r="R305" s="9"/>
      <c r="S305" s="9"/>
    </row>
    <row r="306" spans="9:19" x14ac:dyDescent="0.3">
      <c r="I306">
        <v>304</v>
      </c>
      <c r="J306" s="10">
        <f t="shared" si="16"/>
        <v>3.4840466895109442E-3</v>
      </c>
      <c r="K306" s="11">
        <f t="shared" si="17"/>
        <v>3298.3592202375598</v>
      </c>
      <c r="L306" s="8">
        <f t="shared" si="18"/>
        <v>1093.4098934553049</v>
      </c>
      <c r="R306" s="9"/>
      <c r="S306" s="9"/>
    </row>
    <row r="307" spans="9:19" x14ac:dyDescent="0.3">
      <c r="I307">
        <v>305</v>
      </c>
      <c r="J307" s="10">
        <f t="shared" si="16"/>
        <v>3.5617429809116107E-3</v>
      </c>
      <c r="K307" s="11">
        <f t="shared" si="17"/>
        <v>3308.9835920706259</v>
      </c>
      <c r="L307" s="8">
        <f t="shared" si="18"/>
        <v>1093.6478870436933</v>
      </c>
      <c r="R307" s="9"/>
      <c r="S307" s="9"/>
    </row>
    <row r="308" spans="9:19" x14ac:dyDescent="0.3">
      <c r="I308">
        <v>306</v>
      </c>
      <c r="J308" s="10">
        <f t="shared" si="16"/>
        <v>3.6408641758245543E-3</v>
      </c>
      <c r="K308" s="11">
        <f t="shared" si="17"/>
        <v>3319.6079639036921</v>
      </c>
      <c r="L308" s="8">
        <f t="shared" si="18"/>
        <v>1093.8902452921432</v>
      </c>
      <c r="R308" s="9"/>
      <c r="S308" s="9"/>
    </row>
    <row r="309" spans="9:19" x14ac:dyDescent="0.3">
      <c r="I309">
        <v>307</v>
      </c>
      <c r="J309" s="10">
        <f t="shared" si="16"/>
        <v>3.7214302964242705E-3</v>
      </c>
      <c r="K309" s="11">
        <f t="shared" si="17"/>
        <v>3330.2323357367577</v>
      </c>
      <c r="L309" s="8">
        <f t="shared" si="18"/>
        <v>1094.1370295311126</v>
      </c>
      <c r="R309" s="9"/>
      <c r="S309" s="9"/>
    </row>
    <row r="310" spans="9:19" x14ac:dyDescent="0.3">
      <c r="I310">
        <v>308</v>
      </c>
      <c r="J310" s="10">
        <f t="shared" si="16"/>
        <v>3.8034615447957972E-3</v>
      </c>
      <c r="K310" s="11">
        <f t="shared" si="17"/>
        <v>3340.8567075698234</v>
      </c>
      <c r="L310" s="8">
        <f t="shared" si="18"/>
        <v>1094.3883016421487</v>
      </c>
      <c r="R310" s="9"/>
      <c r="S310" s="9"/>
    </row>
    <row r="311" spans="9:19" x14ac:dyDescent="0.3">
      <c r="I311">
        <v>309</v>
      </c>
      <c r="J311" s="10">
        <f t="shared" si="16"/>
        <v>3.8869783031434202E-3</v>
      </c>
      <c r="K311" s="11">
        <f t="shared" si="17"/>
        <v>3351.4810794028895</v>
      </c>
      <c r="L311" s="8">
        <f t="shared" si="18"/>
        <v>1094.6441240585268</v>
      </c>
      <c r="R311" s="9"/>
      <c r="S311" s="9"/>
    </row>
    <row r="312" spans="9:19" x14ac:dyDescent="0.3">
      <c r="I312">
        <v>310</v>
      </c>
      <c r="J312" s="10">
        <f t="shared" si="16"/>
        <v>3.9720011339801882E-3</v>
      </c>
      <c r="K312" s="11">
        <f t="shared" si="17"/>
        <v>3362.1054512359551</v>
      </c>
      <c r="L312" s="8">
        <f t="shared" si="18"/>
        <v>1094.9045597658303</v>
      </c>
      <c r="R312" s="9"/>
      <c r="S312" s="9"/>
    </row>
    <row r="313" spans="9:19" x14ac:dyDescent="0.3">
      <c r="I313">
        <v>311</v>
      </c>
      <c r="J313" s="10">
        <f t="shared" si="16"/>
        <v>4.058550780298196E-3</v>
      </c>
      <c r="K313" s="11">
        <f t="shared" si="17"/>
        <v>3372.7298230690212</v>
      </c>
      <c r="L313" s="8">
        <f t="shared" si="18"/>
        <v>1095.1696723024731</v>
      </c>
      <c r="R313" s="9"/>
      <c r="S313" s="9"/>
    </row>
    <row r="314" spans="9:19" x14ac:dyDescent="0.3">
      <c r="I314">
        <v>312</v>
      </c>
      <c r="J314" s="10">
        <f t="shared" si="16"/>
        <v>4.1466481657192102E-3</v>
      </c>
      <c r="K314" s="11">
        <f t="shared" si="17"/>
        <v>3383.3541949020864</v>
      </c>
      <c r="L314" s="8">
        <f t="shared" si="18"/>
        <v>1095.4395257601609</v>
      </c>
      <c r="R314" s="9"/>
      <c r="S314" s="9"/>
    </row>
    <row r="315" spans="9:19" x14ac:dyDescent="0.3">
      <c r="I315">
        <v>313</v>
      </c>
      <c r="J315" s="10">
        <f t="shared" si="16"/>
        <v>4.2363143946257112E-3</v>
      </c>
      <c r="K315" s="11">
        <f t="shared" si="17"/>
        <v>3393.9785667351525</v>
      </c>
      <c r="L315" s="8">
        <f t="shared" si="18"/>
        <v>1095.7141847842922</v>
      </c>
      <c r="R315" s="9"/>
      <c r="S315" s="9"/>
    </row>
    <row r="316" spans="9:19" x14ac:dyDescent="0.3">
      <c r="I316">
        <v>314</v>
      </c>
      <c r="J316" s="10">
        <f t="shared" si="16"/>
        <v>4.3275707522719715E-3</v>
      </c>
      <c r="K316" s="11">
        <f t="shared" si="17"/>
        <v>3404.6029385682186</v>
      </c>
      <c r="L316" s="8">
        <f t="shared" si="18"/>
        <v>1095.9937145742983</v>
      </c>
      <c r="R316" s="9"/>
      <c r="S316" s="9"/>
    </row>
    <row r="317" spans="9:19" x14ac:dyDescent="0.3">
      <c r="I317">
        <v>315</v>
      </c>
      <c r="J317" s="10">
        <f t="shared" si="16"/>
        <v>4.4204387048751093E-3</v>
      </c>
      <c r="K317" s="11">
        <f t="shared" si="17"/>
        <v>3415.2273104012838</v>
      </c>
      <c r="L317" s="8">
        <f t="shared" si="18"/>
        <v>1096.2781808839236</v>
      </c>
      <c r="R317" s="9"/>
      <c r="S317" s="9"/>
    </row>
    <row r="318" spans="9:19" x14ac:dyDescent="0.3">
      <c r="I318">
        <v>316</v>
      </c>
      <c r="J318" s="10">
        <f t="shared" si="16"/>
        <v>4.5149398996858674E-3</v>
      </c>
      <c r="K318" s="11">
        <f t="shared" si="17"/>
        <v>3425.8516822343499</v>
      </c>
      <c r="L318" s="8">
        <f t="shared" si="18"/>
        <v>1096.5676500214404</v>
      </c>
      <c r="R318" s="9"/>
      <c r="S318" s="9"/>
    </row>
    <row r="319" spans="9:19" x14ac:dyDescent="0.3">
      <c r="I319">
        <v>317</v>
      </c>
      <c r="J319" s="10">
        <f t="shared" si="16"/>
        <v>4.6110961650389724E-3</v>
      </c>
      <c r="K319" s="11">
        <f t="shared" si="17"/>
        <v>3436.4760540674156</v>
      </c>
      <c r="L319" s="8">
        <f t="shared" si="18"/>
        <v>1096.8621888498051</v>
      </c>
      <c r="R319" s="9"/>
      <c r="S319" s="9"/>
    </row>
    <row r="320" spans="9:19" x14ac:dyDescent="0.3">
      <c r="I320">
        <v>318</v>
      </c>
      <c r="J320" s="10">
        <f t="shared" si="16"/>
        <v>4.7089295103829084E-3</v>
      </c>
      <c r="K320" s="11">
        <f t="shared" si="17"/>
        <v>3447.1004259004817</v>
      </c>
      <c r="L320" s="8">
        <f t="shared" si="18"/>
        <v>1097.1618647867476</v>
      </c>
      <c r="R320" s="9"/>
      <c r="S320" s="9"/>
    </row>
    <row r="321" spans="9:19" x14ac:dyDescent="0.3">
      <c r="I321">
        <v>319</v>
      </c>
      <c r="J321" s="10">
        <f t="shared" si="16"/>
        <v>4.8084621262889137E-3</v>
      </c>
      <c r="K321" s="11">
        <f t="shared" si="17"/>
        <v>3457.7247977335473</v>
      </c>
      <c r="L321" s="8">
        <f t="shared" si="18"/>
        <v>1097.4667458048002</v>
      </c>
      <c r="R321" s="9"/>
      <c r="S321" s="9"/>
    </row>
    <row r="322" spans="9:19" x14ac:dyDescent="0.3">
      <c r="I322">
        <v>320</v>
      </c>
      <c r="J322" s="10">
        <f t="shared" si="16"/>
        <v>4.9097163844389865E-3</v>
      </c>
      <c r="K322" s="11">
        <f t="shared" si="17"/>
        <v>3468.349169566613</v>
      </c>
      <c r="L322" s="8">
        <f t="shared" si="18"/>
        <v>1097.7769004312609</v>
      </c>
      <c r="R322" s="9"/>
      <c r="S322" s="9"/>
    </row>
    <row r="323" spans="9:19" x14ac:dyDescent="0.3">
      <c r="I323">
        <v>321</v>
      </c>
      <c r="J323" s="10">
        <f t="shared" ref="J323:J386" si="19">+((SIN((3.1415926)*(I323/1000)-3.1415926/2)+1)/2)^$F$7</f>
        <v>5.0127148375928203E-3</v>
      </c>
      <c r="K323" s="11">
        <f t="shared" ref="K323:K386" si="20">+$F$2+I323*$H$2/1000</f>
        <v>3478.9735413996791</v>
      </c>
      <c r="L323" s="8">
        <f t="shared" ref="L323:L386" si="21">+$F$8+J323*($F$9-$F$8)</f>
        <v>1098.0923977480909</v>
      </c>
      <c r="R323" s="9"/>
      <c r="S323" s="9"/>
    </row>
    <row r="324" spans="9:19" x14ac:dyDescent="0.3">
      <c r="I324">
        <v>322</v>
      </c>
      <c r="J324" s="10">
        <f t="shared" si="19"/>
        <v>5.1174802195334268E-3</v>
      </c>
      <c r="K324" s="11">
        <f t="shared" si="20"/>
        <v>3489.5979132327448</v>
      </c>
      <c r="L324" s="8">
        <f t="shared" si="21"/>
        <v>1098.4133073917487</v>
      </c>
      <c r="R324" s="9"/>
      <c r="S324" s="9"/>
    </row>
    <row r="325" spans="9:19" x14ac:dyDescent="0.3">
      <c r="I325">
        <v>323</v>
      </c>
      <c r="J325" s="10">
        <f t="shared" si="19"/>
        <v>5.2240354449913338E-3</v>
      </c>
      <c r="K325" s="11">
        <f t="shared" si="20"/>
        <v>3500.2222850658104</v>
      </c>
      <c r="L325" s="8">
        <f t="shared" si="21"/>
        <v>1098.7396995529589</v>
      </c>
      <c r="R325" s="9"/>
      <c r="S325" s="9"/>
    </row>
    <row r="326" spans="9:19" x14ac:dyDescent="0.3">
      <c r="I326">
        <v>324</v>
      </c>
      <c r="J326" s="10">
        <f t="shared" si="19"/>
        <v>5.3324036095470919E-3</v>
      </c>
      <c r="K326" s="11">
        <f t="shared" si="20"/>
        <v>3510.8466568988765</v>
      </c>
      <c r="L326" s="8">
        <f t="shared" si="21"/>
        <v>1099.0716449764116</v>
      </c>
      <c r="R326" s="9"/>
      <c r="S326" s="9"/>
    </row>
    <row r="327" spans="9:19" x14ac:dyDescent="0.3">
      <c r="I327">
        <v>325</v>
      </c>
      <c r="J327" s="10">
        <f t="shared" si="19"/>
        <v>5.4426079895120551E-3</v>
      </c>
      <c r="K327" s="11">
        <f t="shared" si="20"/>
        <v>3521.4710287319422</v>
      </c>
      <c r="L327" s="8">
        <f t="shared" si="21"/>
        <v>1099.4092149603987</v>
      </c>
      <c r="R327" s="9"/>
      <c r="S327" s="9"/>
    </row>
    <row r="328" spans="9:19" x14ac:dyDescent="0.3">
      <c r="I328">
        <v>326</v>
      </c>
      <c r="J328" s="10">
        <f t="shared" si="19"/>
        <v>5.5546720417871936E-3</v>
      </c>
      <c r="K328" s="11">
        <f t="shared" si="20"/>
        <v>3532.0954005650083</v>
      </c>
      <c r="L328" s="8">
        <f t="shared" si="21"/>
        <v>1099.7524813563814</v>
      </c>
      <c r="R328" s="9"/>
      <c r="S328" s="9"/>
    </row>
    <row r="329" spans="9:19" x14ac:dyDescent="0.3">
      <c r="I329">
        <v>327</v>
      </c>
      <c r="J329" s="10">
        <f t="shared" si="19"/>
        <v>5.6686194036997947E-3</v>
      </c>
      <c r="K329" s="11">
        <f t="shared" si="20"/>
        <v>3542.7197723980739</v>
      </c>
      <c r="L329" s="8">
        <f t="shared" si="21"/>
        <v>1100.1015165684885</v>
      </c>
      <c r="R329" s="9"/>
      <c r="S329" s="9"/>
    </row>
    <row r="330" spans="9:19" x14ac:dyDescent="0.3">
      <c r="I330">
        <v>328</v>
      </c>
      <c r="J330" s="10">
        <f t="shared" si="19"/>
        <v>5.7844738928179082E-3</v>
      </c>
      <c r="K330" s="11">
        <f t="shared" si="20"/>
        <v>3553.3441442311396</v>
      </c>
      <c r="L330" s="8">
        <f t="shared" si="21"/>
        <v>1100.4563935529504</v>
      </c>
      <c r="R330" s="9"/>
      <c r="S330" s="9"/>
    </row>
    <row r="331" spans="9:19" x14ac:dyDescent="0.3">
      <c r="I331">
        <v>329</v>
      </c>
      <c r="J331" s="10">
        <f t="shared" si="19"/>
        <v>5.9022595067423607E-3</v>
      </c>
      <c r="K331" s="11">
        <f t="shared" si="20"/>
        <v>3563.9685160642057</v>
      </c>
      <c r="L331" s="8">
        <f t="shared" si="21"/>
        <v>1100.8171858174596</v>
      </c>
      <c r="R331" s="9"/>
      <c r="S331" s="9"/>
    </row>
    <row r="332" spans="9:19" x14ac:dyDescent="0.3">
      <c r="I332">
        <v>330</v>
      </c>
      <c r="J332" s="10">
        <f t="shared" si="19"/>
        <v>6.022000422876185E-3</v>
      </c>
      <c r="K332" s="11">
        <f t="shared" si="20"/>
        <v>3574.5928878972709</v>
      </c>
      <c r="L332" s="8">
        <f t="shared" si="21"/>
        <v>1101.1839674204664</v>
      </c>
      <c r="R332" s="9"/>
      <c r="S332" s="9"/>
    </row>
    <row r="333" spans="9:19" x14ac:dyDescent="0.3">
      <c r="I333">
        <v>331</v>
      </c>
      <c r="J333" s="10">
        <f t="shared" si="19"/>
        <v>6.1437209981713373E-3</v>
      </c>
      <c r="K333" s="11">
        <f t="shared" si="20"/>
        <v>3585.217259730337</v>
      </c>
      <c r="L333" s="8">
        <f t="shared" si="21"/>
        <v>1101.5568129704016</v>
      </c>
      <c r="R333" s="9"/>
      <c r="S333" s="9"/>
    </row>
    <row r="334" spans="9:19" x14ac:dyDescent="0.3">
      <c r="I334">
        <v>332</v>
      </c>
      <c r="J334" s="10">
        <f t="shared" si="19"/>
        <v>6.267445768852538E-3</v>
      </c>
      <c r="K334" s="11">
        <f t="shared" si="20"/>
        <v>3595.8416315634031</v>
      </c>
      <c r="L334" s="8">
        <f t="shared" si="21"/>
        <v>1101.9357976248314</v>
      </c>
      <c r="R334" s="9"/>
      <c r="S334" s="9"/>
    </row>
    <row r="335" spans="9:19" x14ac:dyDescent="0.3">
      <c r="I335">
        <v>333</v>
      </c>
      <c r="J335" s="10">
        <f t="shared" si="19"/>
        <v>6.39319945011807E-3</v>
      </c>
      <c r="K335" s="11">
        <f t="shared" si="20"/>
        <v>3606.4660033964687</v>
      </c>
      <c r="L335" s="8">
        <f t="shared" si="21"/>
        <v>1102.3209970895409</v>
      </c>
      <c r="R335" s="9"/>
      <c r="S335" s="9"/>
    </row>
    <row r="336" spans="9:19" x14ac:dyDescent="0.3">
      <c r="I336">
        <v>334</v>
      </c>
      <c r="J336" s="10">
        <f t="shared" si="19"/>
        <v>6.521006935817409E-3</v>
      </c>
      <c r="K336" s="11">
        <f t="shared" si="20"/>
        <v>3617.0903752295344</v>
      </c>
      <c r="L336" s="8">
        <f t="shared" si="21"/>
        <v>1102.712487617546</v>
      </c>
      <c r="R336" s="9"/>
      <c r="S336" s="9"/>
    </row>
    <row r="337" spans="9:19" x14ac:dyDescent="0.3">
      <c r="I337">
        <v>335</v>
      </c>
      <c r="J337" s="10">
        <f t="shared" si="19"/>
        <v>6.6508932981055417E-3</v>
      </c>
      <c r="K337" s="11">
        <f t="shared" si="20"/>
        <v>3627.7147470626001</v>
      </c>
      <c r="L337" s="8">
        <f t="shared" si="21"/>
        <v>1103.1103460080355</v>
      </c>
      <c r="R337" s="9"/>
      <c r="S337" s="9"/>
    </row>
    <row r="338" spans="9:19" x14ac:dyDescent="0.3">
      <c r="I338">
        <v>336</v>
      </c>
      <c r="J338" s="10">
        <f t="shared" si="19"/>
        <v>6.7828837870738661E-3</v>
      </c>
      <c r="K338" s="11">
        <f t="shared" si="20"/>
        <v>3638.3391188956662</v>
      </c>
      <c r="L338" s="8">
        <f t="shared" si="21"/>
        <v>1103.5146496052398</v>
      </c>
      <c r="R338" s="9"/>
      <c r="S338" s="9"/>
    </row>
    <row r="339" spans="9:19" x14ac:dyDescent="0.3">
      <c r="I339">
        <v>337</v>
      </c>
      <c r="J339" s="10">
        <f t="shared" si="19"/>
        <v>6.9170038303574075E-3</v>
      </c>
      <c r="K339" s="11">
        <f t="shared" si="20"/>
        <v>3648.9634907287323</v>
      </c>
      <c r="L339" s="8">
        <f t="shared" si="21"/>
        <v>1103.9254762972278</v>
      </c>
      <c r="R339" s="9"/>
      <c r="S339" s="9"/>
    </row>
    <row r="340" spans="9:19" x14ac:dyDescent="0.3">
      <c r="I340">
        <v>338</v>
      </c>
      <c r="J340" s="10">
        <f t="shared" si="19"/>
        <v>7.053279032718387E-3</v>
      </c>
      <c r="K340" s="11">
        <f t="shared" si="20"/>
        <v>3659.5878625617975</v>
      </c>
      <c r="L340" s="8">
        <f t="shared" si="21"/>
        <v>1104.3429045146315</v>
      </c>
      <c r="R340" s="9"/>
      <c r="S340" s="9"/>
    </row>
    <row r="341" spans="9:19" x14ac:dyDescent="0.3">
      <c r="I341">
        <v>339</v>
      </c>
      <c r="J341" s="10">
        <f t="shared" si="19"/>
        <v>7.1917351756058678E-3</v>
      </c>
      <c r="K341" s="11">
        <f t="shared" si="20"/>
        <v>3670.2122343948636</v>
      </c>
      <c r="L341" s="8">
        <f t="shared" si="21"/>
        <v>1104.7670132292972</v>
      </c>
      <c r="R341" s="9"/>
      <c r="S341" s="9"/>
    </row>
    <row r="342" spans="9:19" x14ac:dyDescent="0.3">
      <c r="I342">
        <v>340</v>
      </c>
      <c r="J342" s="10">
        <f t="shared" si="19"/>
        <v>7.3323982166914724E-3</v>
      </c>
      <c r="K342" s="11">
        <f t="shared" si="20"/>
        <v>3680.8366062279297</v>
      </c>
      <c r="L342" s="8">
        <f t="shared" si="21"/>
        <v>1105.1978819528629</v>
      </c>
      <c r="R342" s="9"/>
      <c r="S342" s="9"/>
    </row>
    <row r="343" spans="9:19" x14ac:dyDescent="0.3">
      <c r="I343">
        <v>341</v>
      </c>
      <c r="J343" s="10">
        <f t="shared" si="19"/>
        <v>7.4752942893808747E-3</v>
      </c>
      <c r="K343" s="11">
        <f t="shared" si="20"/>
        <v>3691.4609780609953</v>
      </c>
      <c r="L343" s="8">
        <f t="shared" si="21"/>
        <v>1105.6355907352627</v>
      </c>
      <c r="R343" s="9"/>
      <c r="S343" s="9"/>
    </row>
    <row r="344" spans="9:19" x14ac:dyDescent="0.3">
      <c r="I344">
        <v>342</v>
      </c>
      <c r="J344" s="10">
        <f t="shared" si="19"/>
        <v>7.6204497023011483E-3</v>
      </c>
      <c r="K344" s="11">
        <f t="shared" si="20"/>
        <v>3702.085349894061</v>
      </c>
      <c r="L344" s="8">
        <f t="shared" si="21"/>
        <v>1106.0802201631561</v>
      </c>
      <c r="R344" s="9"/>
      <c r="S344" s="9"/>
    </row>
    <row r="345" spans="9:19" x14ac:dyDescent="0.3">
      <c r="I345">
        <v>343</v>
      </c>
      <c r="J345" s="10">
        <f t="shared" si="19"/>
        <v>7.7678909387635916E-3</v>
      </c>
      <c r="K345" s="11">
        <f t="shared" si="20"/>
        <v>3712.7097217271266</v>
      </c>
      <c r="L345" s="8">
        <f t="shared" si="21"/>
        <v>1106.531851358282</v>
      </c>
      <c r="R345" s="9"/>
      <c r="S345" s="9"/>
    </row>
    <row r="346" spans="9:19" x14ac:dyDescent="0.3">
      <c r="I346">
        <v>344</v>
      </c>
      <c r="J346" s="10">
        <f t="shared" si="19"/>
        <v>7.9176446562022121E-3</v>
      </c>
      <c r="K346" s="11">
        <f t="shared" si="20"/>
        <v>3723.3340935601927</v>
      </c>
      <c r="L346" s="8">
        <f t="shared" si="21"/>
        <v>1106.9905659757396</v>
      </c>
      <c r="R346" s="9"/>
      <c r="S346" s="9"/>
    </row>
    <row r="347" spans="9:19" x14ac:dyDescent="0.3">
      <c r="I347">
        <v>345</v>
      </c>
      <c r="J347" s="10">
        <f t="shared" si="19"/>
        <v>8.0697376855875039E-3</v>
      </c>
      <c r="K347" s="11">
        <f t="shared" si="20"/>
        <v>3733.9584653932584</v>
      </c>
      <c r="L347" s="8">
        <f t="shared" si="21"/>
        <v>1107.4564462021922</v>
      </c>
      <c r="R347" s="9"/>
      <c r="S347" s="9"/>
    </row>
    <row r="348" spans="9:19" x14ac:dyDescent="0.3">
      <c r="I348">
        <v>346</v>
      </c>
      <c r="J348" s="10">
        <f t="shared" si="19"/>
        <v>8.2241970308154274E-3</v>
      </c>
      <c r="K348" s="11">
        <f t="shared" si="20"/>
        <v>3744.582837226324</v>
      </c>
      <c r="L348" s="8">
        <f t="shared" si="21"/>
        <v>1107.9295747539961</v>
      </c>
      <c r="R348" s="9"/>
      <c r="S348" s="9"/>
    </row>
    <row r="349" spans="9:19" x14ac:dyDescent="0.3">
      <c r="I349">
        <v>347</v>
      </c>
      <c r="J349" s="10">
        <f t="shared" si="19"/>
        <v>8.381049868071682E-3</v>
      </c>
      <c r="K349" s="11">
        <f t="shared" si="20"/>
        <v>3755.2072090593902</v>
      </c>
      <c r="L349" s="8">
        <f t="shared" si="21"/>
        <v>1108.4100348752524</v>
      </c>
      <c r="R349" s="9"/>
      <c r="S349" s="9"/>
    </row>
    <row r="350" spans="9:19" x14ac:dyDescent="0.3">
      <c r="I350">
        <v>348</v>
      </c>
      <c r="J350" s="10">
        <f t="shared" si="19"/>
        <v>8.5403235451708432E-3</v>
      </c>
      <c r="K350" s="11">
        <f t="shared" si="20"/>
        <v>3765.8315808924558</v>
      </c>
      <c r="L350" s="8">
        <f t="shared" si="21"/>
        <v>1108.8979103357835</v>
      </c>
      <c r="R350" s="9"/>
      <c r="S350" s="9"/>
    </row>
    <row r="351" spans="9:19" x14ac:dyDescent="0.3">
      <c r="I351">
        <v>349</v>
      </c>
      <c r="J351" s="10">
        <f t="shared" si="19"/>
        <v>8.7020455808705967E-3</v>
      </c>
      <c r="K351" s="11">
        <f t="shared" si="20"/>
        <v>3776.4559527255215</v>
      </c>
      <c r="L351" s="8">
        <f t="shared" si="21"/>
        <v>1109.3932854290322</v>
      </c>
      <c r="R351" s="9"/>
      <c r="S351" s="9"/>
    </row>
    <row r="352" spans="9:19" x14ac:dyDescent="0.3">
      <c r="I352">
        <v>350</v>
      </c>
      <c r="J352" s="10">
        <f t="shared" si="19"/>
        <v>8.8662436641606217E-3</v>
      </c>
      <c r="K352" s="11">
        <f t="shared" si="20"/>
        <v>3787.0803245585876</v>
      </c>
      <c r="L352" s="8">
        <f t="shared" si="21"/>
        <v>1109.8962449698831</v>
      </c>
      <c r="R352" s="9"/>
      <c r="S352" s="9"/>
    </row>
    <row r="353" spans="9:19" x14ac:dyDescent="0.3">
      <c r="I353">
        <v>351</v>
      </c>
      <c r="J353" s="10">
        <f t="shared" si="19"/>
        <v>9.0329456535263222E-3</v>
      </c>
      <c r="K353" s="11">
        <f t="shared" si="20"/>
        <v>3797.7046963916532</v>
      </c>
      <c r="L353" s="8">
        <f t="shared" si="21"/>
        <v>1110.4068742924082</v>
      </c>
      <c r="R353" s="9"/>
      <c r="S353" s="9"/>
    </row>
    <row r="354" spans="9:19" x14ac:dyDescent="0.3">
      <c r="I354">
        <v>352</v>
      </c>
      <c r="J354" s="10">
        <f t="shared" si="19"/>
        <v>9.2021795761870594E-3</v>
      </c>
      <c r="K354" s="11">
        <f t="shared" si="20"/>
        <v>3808.3290682247193</v>
      </c>
      <c r="L354" s="8">
        <f t="shared" si="21"/>
        <v>1110.9252592475329</v>
      </c>
      <c r="R354" s="9"/>
      <c r="S354" s="9"/>
    </row>
    <row r="355" spans="9:19" x14ac:dyDescent="0.3">
      <c r="I355">
        <v>353</v>
      </c>
      <c r="J355" s="10">
        <f t="shared" si="19"/>
        <v>9.3739736273089624E-3</v>
      </c>
      <c r="K355" s="11">
        <f t="shared" si="20"/>
        <v>3818.9534400577845</v>
      </c>
      <c r="L355" s="8">
        <f t="shared" si="21"/>
        <v>1111.4514862006247</v>
      </c>
      <c r="R355" s="9"/>
      <c r="S355" s="9"/>
    </row>
    <row r="356" spans="9:19" x14ac:dyDescent="0.3">
      <c r="I356">
        <v>354</v>
      </c>
      <c r="J356" s="10">
        <f t="shared" si="19"/>
        <v>9.5483561691921421E-3</v>
      </c>
      <c r="K356" s="11">
        <f t="shared" si="20"/>
        <v>3829.5778118908506</v>
      </c>
      <c r="L356" s="8">
        <f t="shared" si="21"/>
        <v>1111.9856420290034</v>
      </c>
      <c r="R356" s="9"/>
      <c r="S356" s="9"/>
    </row>
    <row r="357" spans="9:19" x14ac:dyDescent="0.3">
      <c r="I357">
        <v>355</v>
      </c>
      <c r="J357" s="10">
        <f t="shared" si="19"/>
        <v>9.7253557304322127E-3</v>
      </c>
      <c r="K357" s="11">
        <f t="shared" si="20"/>
        <v>3840.2021837239167</v>
      </c>
      <c r="L357" s="8">
        <f t="shared" si="21"/>
        <v>1112.5278141193735</v>
      </c>
      <c r="R357" s="9"/>
      <c r="S357" s="9"/>
    </row>
    <row r="358" spans="9:19" x14ac:dyDescent="0.3">
      <c r="I358">
        <v>356</v>
      </c>
      <c r="J358" s="10">
        <f t="shared" si="19"/>
        <v>9.905001005056006E-3</v>
      </c>
      <c r="K358" s="11">
        <f t="shared" si="20"/>
        <v>3850.8265555569824</v>
      </c>
      <c r="L358" s="8">
        <f t="shared" si="21"/>
        <v>1113.0780903651762</v>
      </c>
      <c r="R358" s="9"/>
      <c r="S358" s="9"/>
    </row>
    <row r="359" spans="9:19" x14ac:dyDescent="0.3">
      <c r="I359">
        <v>357</v>
      </c>
      <c r="J359" s="10">
        <f t="shared" si="19"/>
        <v>1.0087320851631528E-2</v>
      </c>
      <c r="K359" s="11">
        <f t="shared" si="20"/>
        <v>3861.450927390048</v>
      </c>
      <c r="L359" s="8">
        <f t="shared" si="21"/>
        <v>1113.636559163863</v>
      </c>
      <c r="R359" s="9"/>
      <c r="S359" s="9"/>
    </row>
    <row r="360" spans="9:19" x14ac:dyDescent="0.3">
      <c r="I360">
        <v>358</v>
      </c>
      <c r="J360" s="10">
        <f t="shared" si="19"/>
        <v>1.0272344292351854E-2</v>
      </c>
      <c r="K360" s="11">
        <f t="shared" si="20"/>
        <v>3872.0752992231141</v>
      </c>
      <c r="L360" s="8">
        <f t="shared" si="21"/>
        <v>1114.2033094140897</v>
      </c>
      <c r="R360" s="9"/>
      <c r="S360" s="9"/>
    </row>
    <row r="361" spans="9:19" x14ac:dyDescent="0.3">
      <c r="I361">
        <v>359</v>
      </c>
      <c r="J361" s="10">
        <f t="shared" si="19"/>
        <v>1.046010051209308E-2</v>
      </c>
      <c r="K361" s="11">
        <f t="shared" si="20"/>
        <v>3882.6996710561798</v>
      </c>
      <c r="L361" s="8">
        <f t="shared" si="21"/>
        <v>1114.7784305128309</v>
      </c>
      <c r="R361" s="9"/>
      <c r="S361" s="9"/>
    </row>
    <row r="362" spans="9:19" x14ac:dyDescent="0.3">
      <c r="I362">
        <v>360</v>
      </c>
      <c r="J362" s="10">
        <f t="shared" si="19"/>
        <v>1.0650618857446118E-2</v>
      </c>
      <c r="K362" s="11">
        <f t="shared" si="20"/>
        <v>3893.3240428892459</v>
      </c>
      <c r="L362" s="8">
        <f t="shared" si="21"/>
        <v>1115.3620123524142</v>
      </c>
      <c r="R362" s="9"/>
      <c r="S362" s="9"/>
    </row>
    <row r="363" spans="9:19" x14ac:dyDescent="0.3">
      <c r="I363">
        <v>361</v>
      </c>
      <c r="J363" s="10">
        <f t="shared" si="19"/>
        <v>1.0843928835722336E-2</v>
      </c>
      <c r="K363" s="11">
        <f t="shared" si="20"/>
        <v>3903.9484147223111</v>
      </c>
      <c r="L363" s="8">
        <f t="shared" si="21"/>
        <v>1115.9541453174745</v>
      </c>
      <c r="R363" s="9"/>
      <c r="S363" s="9"/>
    </row>
    <row r="364" spans="9:19" x14ac:dyDescent="0.3">
      <c r="I364">
        <v>362</v>
      </c>
      <c r="J364" s="10">
        <f t="shared" si="19"/>
        <v>1.1040060113932942E-2</v>
      </c>
      <c r="K364" s="11">
        <f t="shared" si="20"/>
        <v>3914.5727865553772</v>
      </c>
      <c r="L364" s="8">
        <f t="shared" si="21"/>
        <v>1116.554920281827</v>
      </c>
      <c r="R364" s="9"/>
      <c r="S364" s="9"/>
    </row>
    <row r="365" spans="9:19" x14ac:dyDescent="0.3">
      <c r="I365">
        <v>363</v>
      </c>
      <c r="J365" s="10">
        <f t="shared" si="19"/>
        <v>1.1239042517741949E-2</v>
      </c>
      <c r="K365" s="11">
        <f t="shared" si="20"/>
        <v>3925.1971583884433</v>
      </c>
      <c r="L365" s="8">
        <f t="shared" si="21"/>
        <v>1117.1644286052613</v>
      </c>
      <c r="R365" s="9"/>
      <c r="S365" s="9"/>
    </row>
    <row r="366" spans="9:19" x14ac:dyDescent="0.3">
      <c r="I366">
        <v>364</v>
      </c>
      <c r="J366" s="10">
        <f t="shared" si="19"/>
        <v>1.1440906030392991E-2</v>
      </c>
      <c r="K366" s="11">
        <f t="shared" si="20"/>
        <v>3935.8215302215085</v>
      </c>
      <c r="L366" s="8">
        <f t="shared" si="21"/>
        <v>1117.7827621302524</v>
      </c>
      <c r="R366" s="9"/>
      <c r="S366" s="9"/>
    </row>
    <row r="367" spans="9:19" x14ac:dyDescent="0.3">
      <c r="I367">
        <v>365</v>
      </c>
      <c r="J367" s="10">
        <f t="shared" si="19"/>
        <v>1.1645680791609282E-2</v>
      </c>
      <c r="K367" s="11">
        <f t="shared" si="20"/>
        <v>3946.4459020545746</v>
      </c>
      <c r="L367" s="8">
        <f t="shared" si="21"/>
        <v>1118.4100131785933</v>
      </c>
      <c r="R367" s="9"/>
      <c r="S367" s="9"/>
    </row>
    <row r="368" spans="9:19" x14ac:dyDescent="0.3">
      <c r="I368">
        <v>366</v>
      </c>
      <c r="J368" s="10">
        <f t="shared" si="19"/>
        <v>1.1853397096467492E-2</v>
      </c>
      <c r="K368" s="11">
        <f t="shared" si="20"/>
        <v>3957.0702738876403</v>
      </c>
      <c r="L368" s="8">
        <f t="shared" si="21"/>
        <v>1119.0462745479431</v>
      </c>
      <c r="R368" s="9"/>
      <c r="S368" s="9"/>
    </row>
    <row r="369" spans="9:19" x14ac:dyDescent="0.3">
      <c r="I369">
        <v>367</v>
      </c>
      <c r="J369" s="10">
        <f t="shared" si="19"/>
        <v>1.2064085394244653E-2</v>
      </c>
      <c r="K369" s="11">
        <f t="shared" si="20"/>
        <v>3967.6946457207064</v>
      </c>
      <c r="L369" s="8">
        <f t="shared" si="21"/>
        <v>1119.6916395082972</v>
      </c>
      <c r="R369" s="9"/>
      <c r="S369" s="9"/>
    </row>
    <row r="370" spans="9:19" x14ac:dyDescent="0.3">
      <c r="I370">
        <v>368</v>
      </c>
      <c r="J370" s="10">
        <f t="shared" si="19"/>
        <v>1.2277776287238707E-2</v>
      </c>
      <c r="K370" s="11">
        <f t="shared" si="20"/>
        <v>3978.319017553772</v>
      </c>
      <c r="L370" s="8">
        <f t="shared" si="21"/>
        <v>1120.3462017983727</v>
      </c>
      <c r="R370" s="9"/>
      <c r="S370" s="9"/>
    </row>
    <row r="371" spans="9:19" x14ac:dyDescent="0.3">
      <c r="I371">
        <v>369</v>
      </c>
      <c r="J371" s="10">
        <f t="shared" si="19"/>
        <v>1.2494500529562167E-2</v>
      </c>
      <c r="K371" s="11">
        <f t="shared" si="20"/>
        <v>3988.9433893868377</v>
      </c>
      <c r="L371" s="8">
        <f t="shared" si="21"/>
        <v>1121.0100556219143</v>
      </c>
      <c r="R371" s="9"/>
      <c r="S371" s="9"/>
    </row>
    <row r="372" spans="9:19" x14ac:dyDescent="0.3">
      <c r="I372">
        <v>370</v>
      </c>
      <c r="J372" s="10">
        <f t="shared" si="19"/>
        <v>1.2714289025909238E-2</v>
      </c>
      <c r="K372" s="11">
        <f t="shared" si="20"/>
        <v>3999.5677612199038</v>
      </c>
      <c r="L372" s="8">
        <f t="shared" si="21"/>
        <v>1121.6832956439175</v>
      </c>
      <c r="R372" s="9"/>
      <c r="S372" s="9"/>
    </row>
    <row r="373" spans="9:19" x14ac:dyDescent="0.3">
      <c r="I373">
        <v>371</v>
      </c>
      <c r="J373" s="10">
        <f t="shared" si="19"/>
        <v>1.2937172830295898E-2</v>
      </c>
      <c r="K373" s="11">
        <f t="shared" si="20"/>
        <v>4010.1921330529699</v>
      </c>
      <c r="L373" s="8">
        <f t="shared" si="21"/>
        <v>1122.3660169867692</v>
      </c>
      <c r="R373" s="9"/>
      <c r="S373" s="9"/>
    </row>
    <row r="374" spans="9:19" x14ac:dyDescent="0.3">
      <c r="I374">
        <v>372</v>
      </c>
      <c r="J374" s="10">
        <f t="shared" si="19"/>
        <v>1.3163183144773377E-2</v>
      </c>
      <c r="K374" s="11">
        <f t="shared" si="20"/>
        <v>4020.8165048860351</v>
      </c>
      <c r="L374" s="8">
        <f t="shared" si="21"/>
        <v>1123.0583152263071</v>
      </c>
      <c r="R374" s="9"/>
      <c r="S374" s="9"/>
    </row>
    <row r="375" spans="9:19" x14ac:dyDescent="0.3">
      <c r="I375">
        <v>373</v>
      </c>
      <c r="J375" s="10">
        <f t="shared" si="19"/>
        <v>1.3392351318114641E-2</v>
      </c>
      <c r="K375" s="11">
        <f t="shared" si="20"/>
        <v>4031.4408767191012</v>
      </c>
      <c r="L375" s="8">
        <f t="shared" si="21"/>
        <v>1123.7602863877962</v>
      </c>
      <c r="R375" s="9"/>
      <c r="S375" s="9"/>
    </row>
    <row r="376" spans="9:19" x14ac:dyDescent="0.3">
      <c r="I376">
        <v>374</v>
      </c>
      <c r="J376" s="10">
        <f t="shared" si="19"/>
        <v>1.3624708844473973E-2</v>
      </c>
      <c r="K376" s="11">
        <f t="shared" si="20"/>
        <v>4042.0652485521668</v>
      </c>
      <c r="L376" s="8">
        <f t="shared" si="21"/>
        <v>1124.4720269418228</v>
      </c>
      <c r="R376" s="9"/>
      <c r="S376" s="9"/>
    </row>
    <row r="377" spans="9:19" x14ac:dyDescent="0.3">
      <c r="I377">
        <v>375</v>
      </c>
      <c r="J377" s="10">
        <f t="shared" si="19"/>
        <v>1.3860287362019648E-2</v>
      </c>
      <c r="K377" s="11">
        <f t="shared" si="20"/>
        <v>4052.689620385233</v>
      </c>
      <c r="L377" s="8">
        <f t="shared" si="21"/>
        <v>1125.1936338001065</v>
      </c>
      <c r="R377" s="9"/>
      <c r="S377" s="9"/>
    </row>
    <row r="378" spans="9:19" x14ac:dyDescent="0.3">
      <c r="I378">
        <v>376</v>
      </c>
      <c r="J378" s="10">
        <f t="shared" si="19"/>
        <v>1.409911865153959E-2</v>
      </c>
      <c r="K378" s="11">
        <f t="shared" si="20"/>
        <v>4063.3139922182986</v>
      </c>
      <c r="L378" s="8">
        <f t="shared" si="21"/>
        <v>1125.925204311229</v>
      </c>
      <c r="R378" s="9"/>
      <c r="S378" s="9"/>
    </row>
    <row r="379" spans="9:19" x14ac:dyDescent="0.3">
      <c r="I379">
        <v>377</v>
      </c>
      <c r="J379" s="10">
        <f t="shared" si="19"/>
        <v>1.4341234635020156E-2</v>
      </c>
      <c r="K379" s="11">
        <f t="shared" si="20"/>
        <v>4073.9383640513643</v>
      </c>
      <c r="L379" s="8">
        <f t="shared" si="21"/>
        <v>1126.6668362562802</v>
      </c>
      <c r="R379" s="9"/>
      <c r="S379" s="9"/>
    </row>
    <row r="380" spans="9:19" x14ac:dyDescent="0.3">
      <c r="I380">
        <v>378</v>
      </c>
      <c r="J380" s="10">
        <f t="shared" si="19"/>
        <v>1.4586667374197598E-2</v>
      </c>
      <c r="K380" s="11">
        <f t="shared" si="20"/>
        <v>4084.5627358844304</v>
      </c>
      <c r="L380" s="8">
        <f t="shared" si="21"/>
        <v>1127.4186278444222</v>
      </c>
      <c r="R380" s="9"/>
      <c r="S380" s="9"/>
    </row>
    <row r="381" spans="9:19" x14ac:dyDescent="0.3">
      <c r="I381">
        <v>379</v>
      </c>
      <c r="J381" s="10">
        <f t="shared" si="19"/>
        <v>1.4835449069082865E-2</v>
      </c>
      <c r="K381" s="11">
        <f t="shared" si="20"/>
        <v>4095.1871077174956</v>
      </c>
      <c r="L381" s="8">
        <f t="shared" si="21"/>
        <v>1128.1806777083698</v>
      </c>
      <c r="R381" s="9"/>
      <c r="S381" s="9"/>
    </row>
    <row r="382" spans="9:19" x14ac:dyDescent="0.3">
      <c r="I382">
        <v>380</v>
      </c>
      <c r="J382" s="10">
        <f t="shared" si="19"/>
        <v>1.5087612056458982E-2</v>
      </c>
      <c r="K382" s="11">
        <f t="shared" si="20"/>
        <v>4105.8114795505617</v>
      </c>
      <c r="L382" s="8">
        <f t="shared" si="21"/>
        <v>1128.9530848997881</v>
      </c>
      <c r="R382" s="9"/>
      <c r="S382" s="9"/>
    </row>
    <row r="383" spans="9:19" x14ac:dyDescent="0.3">
      <c r="I383">
        <v>381</v>
      </c>
      <c r="J383" s="10">
        <f t="shared" si="19"/>
        <v>1.5343188808351621E-2</v>
      </c>
      <c r="K383" s="11">
        <f t="shared" si="20"/>
        <v>4116.4358513836278</v>
      </c>
      <c r="L383" s="8">
        <f t="shared" si="21"/>
        <v>1129.7359488846073</v>
      </c>
      <c r="R383" s="9"/>
      <c r="S383" s="9"/>
    </row>
    <row r="384" spans="9:19" x14ac:dyDescent="0.3">
      <c r="I384">
        <v>382</v>
      </c>
      <c r="J384" s="10">
        <f t="shared" si="19"/>
        <v>1.5602211930472383E-2</v>
      </c>
      <c r="K384" s="11">
        <f t="shared" si="20"/>
        <v>4127.060223216693</v>
      </c>
      <c r="L384" s="8">
        <f t="shared" si="21"/>
        <v>1130.5293695382547</v>
      </c>
      <c r="R384" s="9"/>
      <c r="S384" s="9"/>
    </row>
    <row r="385" spans="9:19" x14ac:dyDescent="0.3">
      <c r="I385">
        <v>383</v>
      </c>
      <c r="J385" s="10">
        <f t="shared" si="19"/>
        <v>1.586471416063515E-2</v>
      </c>
      <c r="K385" s="11">
        <f t="shared" si="20"/>
        <v>4137.6845950497591</v>
      </c>
      <c r="L385" s="8">
        <f t="shared" si="21"/>
        <v>1131.3334471408041</v>
      </c>
      <c r="R385" s="9"/>
      <c r="S385" s="9"/>
    </row>
    <row r="386" spans="9:19" x14ac:dyDescent="0.3">
      <c r="I386">
        <v>384</v>
      </c>
      <c r="J386" s="10">
        <f t="shared" si="19"/>
        <v>1.6130728367145124E-2</v>
      </c>
      <c r="K386" s="11">
        <f t="shared" si="20"/>
        <v>4148.3089668828252</v>
      </c>
      <c r="L386" s="8">
        <f t="shared" si="21"/>
        <v>1132.1482823720398</v>
      </c>
      <c r="R386" s="9"/>
      <c r="S386" s="9"/>
    </row>
    <row r="387" spans="9:19" x14ac:dyDescent="0.3">
      <c r="I387">
        <v>385</v>
      </c>
      <c r="J387" s="10">
        <f t="shared" ref="J387:J450" si="22">+((SIN((3.1415926)*(I387/1000)-3.1415926/2)+1)/2)^$F$7</f>
        <v>1.6400287547161E-2</v>
      </c>
      <c r="K387" s="11">
        <f t="shared" ref="K387:K450" si="23">+$F$2+I387*$H$2/1000</f>
        <v>4158.9333387158904</v>
      </c>
      <c r="L387" s="8">
        <f t="shared" ref="L387:L450" si="24">+$F$8+J387*($F$9-$F$8)</f>
        <v>1132.9739763064415</v>
      </c>
      <c r="R387" s="9"/>
      <c r="S387" s="9"/>
    </row>
    <row r="388" spans="9:19" x14ac:dyDescent="0.3">
      <c r="I388">
        <v>386</v>
      </c>
      <c r="J388" s="10">
        <f t="shared" si="22"/>
        <v>1.6673424825029832E-2</v>
      </c>
      <c r="K388" s="11">
        <f t="shared" si="23"/>
        <v>4169.5577105489565</v>
      </c>
      <c r="L388" s="8">
        <f t="shared" si="24"/>
        <v>1133.8106304080825</v>
      </c>
      <c r="R388" s="9"/>
      <c r="S388" s="9"/>
    </row>
    <row r="389" spans="9:19" x14ac:dyDescent="0.3">
      <c r="I389">
        <v>387</v>
      </c>
      <c r="J389" s="10">
        <f t="shared" si="22"/>
        <v>1.6950173450594901E-2</v>
      </c>
      <c r="K389" s="11">
        <f t="shared" si="23"/>
        <v>4180.1820823820226</v>
      </c>
      <c r="L389" s="8">
        <f t="shared" si="24"/>
        <v>1134.6583465254473</v>
      </c>
      <c r="R389" s="9"/>
      <c r="S389" s="9"/>
    </row>
    <row r="390" spans="9:19" x14ac:dyDescent="0.3">
      <c r="I390">
        <v>388</v>
      </c>
      <c r="J390" s="10">
        <f t="shared" si="22"/>
        <v>1.7230566797476487E-2</v>
      </c>
      <c r="K390" s="11">
        <f t="shared" si="23"/>
        <v>4190.8064542150887</v>
      </c>
      <c r="L390" s="8">
        <f t="shared" si="24"/>
        <v>1135.5172268861645</v>
      </c>
      <c r="R390" s="9"/>
      <c r="S390" s="9"/>
    </row>
    <row r="391" spans="9:19" x14ac:dyDescent="0.3">
      <c r="I391">
        <v>389</v>
      </c>
      <c r="J391" s="10">
        <f t="shared" si="22"/>
        <v>1.7514638361325576E-2</v>
      </c>
      <c r="K391" s="11">
        <f t="shared" si="23"/>
        <v>4201.4308260481539</v>
      </c>
      <c r="L391" s="8">
        <f t="shared" si="24"/>
        <v>1136.387374091659</v>
      </c>
      <c r="R391" s="9"/>
      <c r="S391" s="9"/>
    </row>
    <row r="392" spans="9:19" x14ac:dyDescent="0.3">
      <c r="I392">
        <v>390</v>
      </c>
      <c r="J392" s="10">
        <f t="shared" si="22"/>
        <v>1.7802421758050382E-2</v>
      </c>
      <c r="K392" s="11">
        <f t="shared" si="23"/>
        <v>4212.05519788122</v>
      </c>
      <c r="L392" s="8">
        <f t="shared" si="24"/>
        <v>1137.2688911117182</v>
      </c>
      <c r="R392" s="9"/>
      <c r="S392" s="9"/>
    </row>
    <row r="393" spans="9:19" x14ac:dyDescent="0.3">
      <c r="I393">
        <v>391</v>
      </c>
      <c r="J393" s="10">
        <f t="shared" si="22"/>
        <v>1.8093950722015997E-2</v>
      </c>
      <c r="K393" s="11">
        <f t="shared" si="23"/>
        <v>4222.6795697142861</v>
      </c>
      <c r="L393" s="8">
        <f t="shared" si="24"/>
        <v>1138.1618812789779</v>
      </c>
      <c r="R393" s="9"/>
      <c r="S393" s="9"/>
    </row>
    <row r="394" spans="9:19" x14ac:dyDescent="0.3">
      <c r="I394">
        <v>392</v>
      </c>
      <c r="J394" s="10">
        <f t="shared" si="22"/>
        <v>1.8389259104216918E-2</v>
      </c>
      <c r="K394" s="11">
        <f t="shared" si="23"/>
        <v>4233.3039415473513</v>
      </c>
      <c r="L394" s="8">
        <f t="shared" si="24"/>
        <v>1139.0664482833254</v>
      </c>
      <c r="R394" s="9"/>
      <c r="S394" s="9"/>
    </row>
    <row r="395" spans="9:19" x14ac:dyDescent="0.3">
      <c r="I395">
        <v>393</v>
      </c>
      <c r="J395" s="10">
        <f t="shared" si="22"/>
        <v>1.8688380870422617E-2</v>
      </c>
      <c r="K395" s="11">
        <f t="shared" si="23"/>
        <v>4243.9283133804174</v>
      </c>
      <c r="L395" s="8">
        <f t="shared" si="24"/>
        <v>1139.982696166217</v>
      </c>
      <c r="R395" s="9"/>
      <c r="S395" s="9"/>
    </row>
    <row r="396" spans="9:19" x14ac:dyDescent="0.3">
      <c r="I396">
        <v>394</v>
      </c>
      <c r="J396" s="10">
        <f t="shared" si="22"/>
        <v>1.8991350099296131E-2</v>
      </c>
      <c r="K396" s="11">
        <f t="shared" si="23"/>
        <v>4254.5526852134835</v>
      </c>
      <c r="L396" s="8">
        <f t="shared" si="24"/>
        <v>1140.9107293149173</v>
      </c>
      <c r="R396" s="9"/>
      <c r="S396" s="9"/>
    </row>
    <row r="397" spans="9:19" x14ac:dyDescent="0.3">
      <c r="I397">
        <v>395</v>
      </c>
      <c r="J397" s="10">
        <f t="shared" si="22"/>
        <v>1.9298200980485677E-2</v>
      </c>
      <c r="K397" s="11">
        <f t="shared" si="23"/>
        <v>4265.1770570465487</v>
      </c>
      <c r="L397" s="8">
        <f t="shared" si="24"/>
        <v>1141.8506524566521</v>
      </c>
      <c r="R397" s="9"/>
      <c r="S397" s="9"/>
    </row>
    <row r="398" spans="9:19" x14ac:dyDescent="0.3">
      <c r="I398">
        <v>396</v>
      </c>
      <c r="J398" s="10">
        <f t="shared" si="22"/>
        <v>1.9608967812689459E-2</v>
      </c>
      <c r="K398" s="11">
        <f t="shared" si="23"/>
        <v>4275.8014288796139</v>
      </c>
      <c r="L398" s="8">
        <f t="shared" si="24"/>
        <v>1142.8025706526817</v>
      </c>
      <c r="R398" s="9"/>
      <c r="S398" s="9"/>
    </row>
    <row r="399" spans="9:19" x14ac:dyDescent="0.3">
      <c r="I399">
        <v>397</v>
      </c>
      <c r="J399" s="10">
        <f t="shared" si="22"/>
        <v>1.9923685001693534E-2</v>
      </c>
      <c r="K399" s="11">
        <f t="shared" si="23"/>
        <v>4286.4258007126809</v>
      </c>
      <c r="L399" s="8">
        <f t="shared" si="24"/>
        <v>1143.7665892922892</v>
      </c>
      <c r="R399" s="9"/>
      <c r="S399" s="9"/>
    </row>
    <row r="400" spans="9:19" x14ac:dyDescent="0.3">
      <c r="I400">
        <v>398</v>
      </c>
      <c r="J400" s="10">
        <f t="shared" si="22"/>
        <v>2.0242387058382976E-2</v>
      </c>
      <c r="K400" s="11">
        <f t="shared" si="23"/>
        <v>4297.0501725457461</v>
      </c>
      <c r="L400" s="8">
        <f t="shared" si="24"/>
        <v>1144.7428140866898</v>
      </c>
      <c r="R400" s="9"/>
      <c r="S400" s="9"/>
    </row>
    <row r="401" spans="9:19" x14ac:dyDescent="0.3">
      <c r="I401">
        <v>399</v>
      </c>
      <c r="J401" s="10">
        <f t="shared" si="22"/>
        <v>2.0565108596726046E-2</v>
      </c>
      <c r="K401" s="11">
        <f t="shared" si="23"/>
        <v>4307.6745443788122</v>
      </c>
      <c r="L401" s="8">
        <f t="shared" si="24"/>
        <v>1145.7313510628555</v>
      </c>
      <c r="R401" s="9"/>
      <c r="S401" s="9"/>
    </row>
    <row r="402" spans="9:19" x14ac:dyDescent="0.3">
      <c r="I402">
        <v>400</v>
      </c>
      <c r="J402" s="10">
        <f t="shared" si="22"/>
        <v>2.0891884331731995E-2</v>
      </c>
      <c r="K402" s="11">
        <f t="shared" si="23"/>
        <v>4318.2989162118783</v>
      </c>
      <c r="L402" s="8">
        <f t="shared" si="24"/>
        <v>1146.73230655726</v>
      </c>
      <c r="R402" s="9"/>
      <c r="S402" s="9"/>
    </row>
    <row r="403" spans="9:19" x14ac:dyDescent="0.3">
      <c r="I403">
        <v>401</v>
      </c>
      <c r="J403" s="10">
        <f t="shared" si="22"/>
        <v>2.1222749077381784E-2</v>
      </c>
      <c r="K403" s="11">
        <f t="shared" si="23"/>
        <v>4328.9232880449435</v>
      </c>
      <c r="L403" s="8">
        <f t="shared" si="24"/>
        <v>1147.7457872095395</v>
      </c>
      <c r="R403" s="9"/>
      <c r="S403" s="9"/>
    </row>
    <row r="404" spans="9:19" x14ac:dyDescent="0.3">
      <c r="I404">
        <v>402</v>
      </c>
      <c r="J404" s="10">
        <f t="shared" si="22"/>
        <v>2.1557737744532658E-2</v>
      </c>
      <c r="K404" s="11">
        <f t="shared" si="23"/>
        <v>4339.5476598780097</v>
      </c>
      <c r="L404" s="8">
        <f t="shared" si="24"/>
        <v>1148.7718999560743</v>
      </c>
      <c r="R404" s="9"/>
      <c r="S404" s="9"/>
    </row>
    <row r="405" spans="9:19" x14ac:dyDescent="0.3">
      <c r="I405">
        <v>403</v>
      </c>
      <c r="J405" s="10">
        <f t="shared" si="22"/>
        <v>2.189688533879575E-2</v>
      </c>
      <c r="K405" s="11">
        <f t="shared" si="23"/>
        <v>4350.1720317110758</v>
      </c>
      <c r="L405" s="8">
        <f t="shared" si="24"/>
        <v>1149.8107520234885</v>
      </c>
      <c r="R405" s="9"/>
      <c r="S405" s="9"/>
    </row>
    <row r="406" spans="9:19" x14ac:dyDescent="0.3">
      <c r="I406">
        <v>404</v>
      </c>
      <c r="J406" s="10">
        <f t="shared" si="22"/>
        <v>2.2240226958387486E-2</v>
      </c>
      <c r="K406" s="11">
        <f t="shared" si="23"/>
        <v>4360.796403544141</v>
      </c>
      <c r="L406" s="8">
        <f t="shared" si="24"/>
        <v>1150.8624509220674</v>
      </c>
      <c r="R406" s="9"/>
      <c r="S406" s="9"/>
    </row>
    <row r="407" spans="9:19" x14ac:dyDescent="0.3">
      <c r="I407">
        <v>405</v>
      </c>
      <c r="J407" s="10">
        <f t="shared" si="22"/>
        <v>2.2587797791954425E-2</v>
      </c>
      <c r="K407" s="11">
        <f t="shared" si="23"/>
        <v>4371.4207753772071</v>
      </c>
      <c r="L407" s="8">
        <f t="shared" si="24"/>
        <v>1151.9271044390957</v>
      </c>
      <c r="R407" s="9"/>
      <c r="S407" s="9"/>
    </row>
    <row r="408" spans="9:19" x14ac:dyDescent="0.3">
      <c r="I408">
        <v>406</v>
      </c>
      <c r="J408" s="10">
        <f t="shared" si="22"/>
        <v>2.2939633116371896E-2</v>
      </c>
      <c r="K408" s="11">
        <f t="shared" si="23"/>
        <v>4382.0451472102723</v>
      </c>
      <c r="L408" s="8">
        <f t="shared" si="24"/>
        <v>1153.0048206321135</v>
      </c>
      <c r="R408" s="9"/>
      <c r="S408" s="9"/>
    </row>
    <row r="409" spans="9:19" x14ac:dyDescent="0.3">
      <c r="I409">
        <v>407</v>
      </c>
      <c r="J409" s="10">
        <f t="shared" si="22"/>
        <v>2.3295768294516222E-2</v>
      </c>
      <c r="K409" s="11">
        <f t="shared" si="23"/>
        <v>4392.6695190433393</v>
      </c>
      <c r="L409" s="8">
        <f t="shared" si="24"/>
        <v>1154.0957078220936</v>
      </c>
      <c r="R409" s="9"/>
      <c r="S409" s="9"/>
    </row>
    <row r="410" spans="9:19" x14ac:dyDescent="0.3">
      <c r="I410">
        <v>408</v>
      </c>
      <c r="J410" s="10">
        <f t="shared" si="22"/>
        <v>2.3656238773010926E-2</v>
      </c>
      <c r="K410" s="11">
        <f t="shared" si="23"/>
        <v>4403.2938908764045</v>
      </c>
      <c r="L410" s="8">
        <f t="shared" si="24"/>
        <v>1155.1998745865362</v>
      </c>
      <c r="R410" s="9"/>
      <c r="S410" s="9"/>
    </row>
    <row r="411" spans="9:19" x14ac:dyDescent="0.3">
      <c r="I411">
        <v>409</v>
      </c>
      <c r="J411" s="10">
        <f t="shared" si="22"/>
        <v>2.4021080079946602E-2</v>
      </c>
      <c r="K411" s="11">
        <f t="shared" si="23"/>
        <v>4413.9182627094697</v>
      </c>
      <c r="L411" s="8">
        <f t="shared" si="24"/>
        <v>1156.3174297524861</v>
      </c>
      <c r="R411" s="9"/>
      <c r="S411" s="9"/>
    </row>
    <row r="412" spans="9:19" x14ac:dyDescent="0.3">
      <c r="I412">
        <v>410</v>
      </c>
      <c r="J412" s="10">
        <f t="shared" si="22"/>
        <v>2.4390327822575011E-2</v>
      </c>
      <c r="K412" s="11">
        <f t="shared" si="23"/>
        <v>4424.5426345425367</v>
      </c>
      <c r="L412" s="8">
        <f t="shared" si="24"/>
        <v>1157.4484823894686</v>
      </c>
      <c r="R412" s="9"/>
      <c r="S412" s="9"/>
    </row>
    <row r="413" spans="9:19" x14ac:dyDescent="0.3">
      <c r="I413">
        <v>411</v>
      </c>
      <c r="J413" s="10">
        <f t="shared" si="22"/>
        <v>2.4764017684977092E-2</v>
      </c>
      <c r="K413" s="11">
        <f t="shared" si="23"/>
        <v>4435.1670063756019</v>
      </c>
      <c r="L413" s="8">
        <f t="shared" si="24"/>
        <v>1158.5931418023463</v>
      </c>
      <c r="R413" s="9"/>
      <c r="S413" s="9"/>
    </row>
    <row r="414" spans="9:19" x14ac:dyDescent="0.3">
      <c r="I414">
        <v>412</v>
      </c>
      <c r="J414" s="10">
        <f t="shared" si="22"/>
        <v>2.5142185425705149E-2</v>
      </c>
      <c r="K414" s="11">
        <f t="shared" si="23"/>
        <v>4445.7913782086671</v>
      </c>
      <c r="L414" s="8">
        <f t="shared" si="24"/>
        <v>1159.7515175240974</v>
      </c>
      <c r="R414" s="9"/>
      <c r="S414" s="9"/>
    </row>
    <row r="415" spans="9:19" x14ac:dyDescent="0.3">
      <c r="I415">
        <v>413</v>
      </c>
      <c r="J415" s="10">
        <f t="shared" si="22"/>
        <v>2.5524866875399517E-2</v>
      </c>
      <c r="K415" s="11">
        <f t="shared" si="23"/>
        <v>4456.4157500417341</v>
      </c>
      <c r="L415" s="8">
        <f t="shared" si="24"/>
        <v>1160.9237193085148</v>
      </c>
      <c r="R415" s="9"/>
      <c r="S415" s="9"/>
    </row>
    <row r="416" spans="9:19" x14ac:dyDescent="0.3">
      <c r="I416">
        <v>414</v>
      </c>
      <c r="J416" s="10">
        <f t="shared" si="22"/>
        <v>2.5912097934379204E-2</v>
      </c>
      <c r="K416" s="11">
        <f t="shared" si="23"/>
        <v>4467.0401218747993</v>
      </c>
      <c r="L416" s="8">
        <f t="shared" si="24"/>
        <v>1162.1098571228256</v>
      </c>
      <c r="R416" s="9"/>
      <c r="S416" s="9"/>
    </row>
    <row r="417" spans="9:19" x14ac:dyDescent="0.3">
      <c r="I417">
        <v>415</v>
      </c>
      <c r="J417" s="10">
        <f t="shared" si="22"/>
        <v>2.6303914570207212E-2</v>
      </c>
      <c r="K417" s="11">
        <f t="shared" si="23"/>
        <v>4477.6644937078645</v>
      </c>
      <c r="L417" s="8">
        <f t="shared" si="24"/>
        <v>1163.3100411402343</v>
      </c>
      <c r="R417" s="9"/>
      <c r="S417" s="9"/>
    </row>
    <row r="418" spans="9:19" x14ac:dyDescent="0.3">
      <c r="I418">
        <v>416</v>
      </c>
      <c r="J418" s="10">
        <f t="shared" si="22"/>
        <v>2.6700352815230595E-2</v>
      </c>
      <c r="K418" s="11">
        <f t="shared" si="23"/>
        <v>4488.2888655409315</v>
      </c>
      <c r="L418" s="8">
        <f t="shared" si="24"/>
        <v>1164.5243817323869</v>
      </c>
      <c r="R418" s="9"/>
      <c r="S418" s="9"/>
    </row>
    <row r="419" spans="9:19" x14ac:dyDescent="0.3">
      <c r="I419">
        <v>417</v>
      </c>
      <c r="J419" s="10">
        <f t="shared" si="22"/>
        <v>2.7101448764094992E-2</v>
      </c>
      <c r="K419" s="11">
        <f t="shared" si="23"/>
        <v>4498.9132373739967</v>
      </c>
      <c r="L419" s="8">
        <f t="shared" si="24"/>
        <v>1165.752989461758</v>
      </c>
      <c r="R419" s="9"/>
      <c r="S419" s="9"/>
    </row>
    <row r="420" spans="9:19" x14ac:dyDescent="0.3">
      <c r="I420">
        <v>418</v>
      </c>
      <c r="J420" s="10">
        <f t="shared" si="22"/>
        <v>2.7507238571233796E-2</v>
      </c>
      <c r="K420" s="11">
        <f t="shared" si="23"/>
        <v>4509.5376092070628</v>
      </c>
      <c r="L420" s="8">
        <f t="shared" si="24"/>
        <v>1166.9959750739592</v>
      </c>
      <c r="R420" s="9"/>
      <c r="S420" s="9"/>
    </row>
    <row r="421" spans="9:19" x14ac:dyDescent="0.3">
      <c r="I421">
        <v>419</v>
      </c>
      <c r="J421" s="10">
        <f t="shared" si="22"/>
        <v>2.791775844833267E-2</v>
      </c>
      <c r="K421" s="11">
        <f t="shared" si="23"/>
        <v>4520.161981040128</v>
      </c>
      <c r="L421" s="8">
        <f t="shared" si="24"/>
        <v>1168.2534494899739</v>
      </c>
      <c r="R421" s="9"/>
      <c r="S421" s="9"/>
    </row>
    <row r="422" spans="9:19" x14ac:dyDescent="0.3">
      <c r="I422">
        <v>420</v>
      </c>
      <c r="J422" s="10">
        <f t="shared" si="22"/>
        <v>2.8333044661768825E-2</v>
      </c>
      <c r="K422" s="11">
        <f t="shared" si="23"/>
        <v>4530.7863528731941</v>
      </c>
      <c r="L422" s="8">
        <f t="shared" si="24"/>
        <v>1169.525523798312</v>
      </c>
      <c r="R422" s="9"/>
      <c r="S422" s="9"/>
    </row>
    <row r="423" spans="9:19" x14ac:dyDescent="0.3">
      <c r="I423">
        <v>421</v>
      </c>
      <c r="J423" s="10">
        <f t="shared" si="22"/>
        <v>2.8753133530025416E-2</v>
      </c>
      <c r="K423" s="11">
        <f t="shared" si="23"/>
        <v>4541.4107247062602</v>
      </c>
      <c r="L423" s="8">
        <f t="shared" si="24"/>
        <v>1170.8123092470908</v>
      </c>
      <c r="R423" s="9"/>
      <c r="S423" s="9"/>
    </row>
    <row r="424" spans="9:19" x14ac:dyDescent="0.3">
      <c r="I424">
        <v>422</v>
      </c>
      <c r="J424" s="10">
        <f t="shared" si="22"/>
        <v>2.917806142108146E-2</v>
      </c>
      <c r="K424" s="11">
        <f t="shared" si="23"/>
        <v>4552.0350965393254</v>
      </c>
      <c r="L424" s="8">
        <f t="shared" si="24"/>
        <v>1172.1139172360392</v>
      </c>
      <c r="R424" s="9"/>
      <c r="S424" s="9"/>
    </row>
    <row r="425" spans="9:19" x14ac:dyDescent="0.3">
      <c r="I425">
        <v>423</v>
      </c>
      <c r="J425" s="10">
        <f t="shared" si="22"/>
        <v>2.9607864749776985E-2</v>
      </c>
      <c r="K425" s="11">
        <f t="shared" si="23"/>
        <v>4562.6594683723915</v>
      </c>
      <c r="L425" s="8">
        <f t="shared" si="24"/>
        <v>1173.430459308428</v>
      </c>
      <c r="R425" s="9"/>
      <c r="S425" s="9"/>
    </row>
    <row r="426" spans="9:19" x14ac:dyDescent="0.3">
      <c r="I426">
        <v>424</v>
      </c>
      <c r="J426" s="10">
        <f t="shared" si="22"/>
        <v>3.0042579975153857E-2</v>
      </c>
      <c r="K426" s="11">
        <f t="shared" si="23"/>
        <v>4573.2838402054576</v>
      </c>
      <c r="L426" s="8">
        <f t="shared" si="24"/>
        <v>1174.7620471429236</v>
      </c>
      <c r="R426" s="9"/>
      <c r="S426" s="9"/>
    </row>
    <row r="427" spans="9:19" x14ac:dyDescent="0.3">
      <c r="I427">
        <v>425</v>
      </c>
      <c r="J427" s="10">
        <f t="shared" si="22"/>
        <v>3.0482243597772182E-2</v>
      </c>
      <c r="K427" s="11">
        <f t="shared" si="23"/>
        <v>4583.9082120385228</v>
      </c>
      <c r="L427" s="8">
        <f t="shared" si="24"/>
        <v>1176.1087925453678</v>
      </c>
      <c r="R427" s="9"/>
      <c r="S427" s="9"/>
    </row>
    <row r="428" spans="9:19" x14ac:dyDescent="0.3">
      <c r="I428">
        <v>426</v>
      </c>
      <c r="J428" s="10">
        <f t="shared" si="22"/>
        <v>3.0926892157002731E-2</v>
      </c>
      <c r="K428" s="11">
        <f t="shared" si="23"/>
        <v>4594.5325838715898</v>
      </c>
      <c r="L428" s="8">
        <f t="shared" si="24"/>
        <v>1177.4708074404846</v>
      </c>
      <c r="R428" s="9"/>
      <c r="S428" s="9"/>
    </row>
    <row r="429" spans="9:19" x14ac:dyDescent="0.3">
      <c r="I429">
        <v>427</v>
      </c>
      <c r="J429" s="10">
        <f t="shared" si="22"/>
        <v>3.1376562228295185E-2</v>
      </c>
      <c r="K429" s="11">
        <f t="shared" si="23"/>
        <v>4605.156955704655</v>
      </c>
      <c r="L429" s="8">
        <f t="shared" si="24"/>
        <v>1178.8482038635123</v>
      </c>
      <c r="R429" s="9"/>
      <c r="S429" s="9"/>
    </row>
    <row r="430" spans="9:19" x14ac:dyDescent="0.3">
      <c r="I430">
        <v>428</v>
      </c>
      <c r="J430" s="10">
        <f t="shared" si="22"/>
        <v>3.1831290420422716E-2</v>
      </c>
      <c r="K430" s="11">
        <f t="shared" si="23"/>
        <v>4615.7813275377202</v>
      </c>
      <c r="L430" s="8">
        <f t="shared" si="24"/>
        <v>1180.2410939517631</v>
      </c>
      <c r="R430" s="9"/>
      <c r="S430" s="9"/>
    </row>
    <row r="431" spans="9:19" x14ac:dyDescent="0.3">
      <c r="I431">
        <v>429</v>
      </c>
      <c r="J431" s="10">
        <f t="shared" si="22"/>
        <v>3.2291113372702608E-2</v>
      </c>
      <c r="K431" s="11">
        <f t="shared" si="23"/>
        <v>4626.4056993707873</v>
      </c>
      <c r="L431" s="8">
        <f t="shared" si="24"/>
        <v>1181.6495899361098</v>
      </c>
      <c r="R431" s="9"/>
      <c r="S431" s="9"/>
    </row>
    <row r="432" spans="9:19" x14ac:dyDescent="0.3">
      <c r="I432">
        <v>430</v>
      </c>
      <c r="J432" s="10">
        <f t="shared" si="22"/>
        <v>3.2756067752193641E-2</v>
      </c>
      <c r="K432" s="11">
        <f t="shared" si="23"/>
        <v>4637.0300712038525</v>
      </c>
      <c r="L432" s="8">
        <f t="shared" si="24"/>
        <v>1183.0738041324012</v>
      </c>
      <c r="R432" s="9"/>
      <c r="S432" s="9"/>
    </row>
    <row r="433" spans="9:19" x14ac:dyDescent="0.3">
      <c r="I433">
        <v>431</v>
      </c>
      <c r="J433" s="10">
        <f t="shared" si="22"/>
        <v>3.3226190250869855E-2</v>
      </c>
      <c r="K433" s="11">
        <f t="shared" si="23"/>
        <v>4647.6544430369177</v>
      </c>
      <c r="L433" s="8">
        <f t="shared" si="24"/>
        <v>1184.513848932804</v>
      </c>
      <c r="R433" s="9"/>
      <c r="S433" s="9"/>
    </row>
    <row r="434" spans="9:19" x14ac:dyDescent="0.3">
      <c r="I434">
        <v>432</v>
      </c>
      <c r="J434" s="10">
        <f t="shared" si="22"/>
        <v>3.3701517582771102E-2</v>
      </c>
      <c r="K434" s="11">
        <f t="shared" si="23"/>
        <v>4658.2788148699838</v>
      </c>
      <c r="L434" s="8">
        <f t="shared" si="24"/>
        <v>1185.9698367970757</v>
      </c>
      <c r="R434" s="9"/>
      <c r="S434" s="9"/>
    </row>
    <row r="435" spans="9:19" x14ac:dyDescent="0.3">
      <c r="I435">
        <v>433</v>
      </c>
      <c r="J435" s="10">
        <f t="shared" si="22"/>
        <v>3.4182086481130823E-2</v>
      </c>
      <c r="K435" s="11">
        <f t="shared" si="23"/>
        <v>4668.9031867030499</v>
      </c>
      <c r="L435" s="8">
        <f t="shared" si="24"/>
        <v>1187.4418802437665</v>
      </c>
      <c r="R435" s="9"/>
      <c r="S435" s="9"/>
    </row>
    <row r="436" spans="9:19" x14ac:dyDescent="0.3">
      <c r="I436">
        <v>434</v>
      </c>
      <c r="J436" s="10">
        <f t="shared" si="22"/>
        <v>3.466793369548056E-2</v>
      </c>
      <c r="K436" s="11">
        <f t="shared" si="23"/>
        <v>4679.5275585361151</v>
      </c>
      <c r="L436" s="8">
        <f t="shared" si="24"/>
        <v>1188.9300918413494</v>
      </c>
      <c r="R436" s="9"/>
      <c r="S436" s="9"/>
    </row>
    <row r="437" spans="9:19" x14ac:dyDescent="0.3">
      <c r="I437">
        <v>435</v>
      </c>
      <c r="J437" s="10">
        <f t="shared" si="22"/>
        <v>3.5159095988732091E-2</v>
      </c>
      <c r="K437" s="11">
        <f t="shared" si="23"/>
        <v>4690.1519303691812</v>
      </c>
      <c r="L437" s="8">
        <f t="shared" si="24"/>
        <v>1190.4345841992824</v>
      </c>
      <c r="R437" s="9"/>
      <c r="S437" s="9"/>
    </row>
    <row r="438" spans="9:19" x14ac:dyDescent="0.3">
      <c r="I438">
        <v>436</v>
      </c>
      <c r="J438" s="10">
        <f t="shared" si="22"/>
        <v>3.565561013423689E-2</v>
      </c>
      <c r="K438" s="11">
        <f t="shared" si="23"/>
        <v>4700.7763022022473</v>
      </c>
      <c r="L438" s="8">
        <f t="shared" si="24"/>
        <v>1191.9554699590024</v>
      </c>
      <c r="R438" s="9"/>
      <c r="S438" s="9"/>
    </row>
    <row r="439" spans="9:19" x14ac:dyDescent="0.3">
      <c r="I439">
        <v>437</v>
      </c>
      <c r="J439" s="10">
        <f t="shared" si="22"/>
        <v>3.6157512912823188E-2</v>
      </c>
      <c r="K439" s="11">
        <f t="shared" si="23"/>
        <v>4711.4006740353134</v>
      </c>
      <c r="L439" s="8">
        <f t="shared" si="24"/>
        <v>1193.4928617848479</v>
      </c>
      <c r="R439" s="9"/>
      <c r="S439" s="9"/>
    </row>
    <row r="440" spans="9:19" x14ac:dyDescent="0.3">
      <c r="I440">
        <v>438</v>
      </c>
      <c r="J440" s="10">
        <f t="shared" si="22"/>
        <v>3.6664841109811122E-2</v>
      </c>
      <c r="K440" s="11">
        <f t="shared" si="23"/>
        <v>4722.0250458683786</v>
      </c>
      <c r="L440" s="8">
        <f t="shared" si="24"/>
        <v>1195.0468723549172</v>
      </c>
      <c r="R440" s="9"/>
      <c r="S440" s="9"/>
    </row>
    <row r="441" spans="9:19" x14ac:dyDescent="0.3">
      <c r="I441">
        <v>439</v>
      </c>
      <c r="J441" s="10">
        <f t="shared" si="22"/>
        <v>3.7177631512005607E-2</v>
      </c>
      <c r="K441" s="11">
        <f t="shared" si="23"/>
        <v>4732.6494177014447</v>
      </c>
      <c r="L441" s="8">
        <f t="shared" si="24"/>
        <v>1196.6176143518562</v>
      </c>
      <c r="R441" s="9"/>
      <c r="S441" s="9"/>
    </row>
    <row r="442" spans="9:19" x14ac:dyDescent="0.3">
      <c r="I442">
        <v>440</v>
      </c>
      <c r="J442" s="10">
        <f t="shared" si="22"/>
        <v>3.7695920904667717E-2</v>
      </c>
      <c r="K442" s="11">
        <f t="shared" si="23"/>
        <v>4743.2737895345108</v>
      </c>
      <c r="L442" s="8">
        <f t="shared" si="24"/>
        <v>1198.2052004535822</v>
      </c>
      <c r="R442" s="9"/>
      <c r="S442" s="9"/>
    </row>
    <row r="443" spans="9:19" x14ac:dyDescent="0.3">
      <c r="I443">
        <v>441</v>
      </c>
      <c r="J443" s="10">
        <f t="shared" si="22"/>
        <v>3.8219746068464296E-2</v>
      </c>
      <c r="K443" s="11">
        <f t="shared" si="23"/>
        <v>4753.898161367576</v>
      </c>
      <c r="L443" s="8">
        <f t="shared" si="24"/>
        <v>1199.8097433239393</v>
      </c>
      <c r="R443" s="9"/>
      <c r="S443" s="9"/>
    </row>
    <row r="444" spans="9:19" x14ac:dyDescent="0.3">
      <c r="I444">
        <v>442</v>
      </c>
      <c r="J444" s="10">
        <f t="shared" si="22"/>
        <v>3.8749143776396378E-2</v>
      </c>
      <c r="K444" s="11">
        <f t="shared" si="23"/>
        <v>4764.5225332006421</v>
      </c>
      <c r="L444" s="8">
        <f t="shared" si="24"/>
        <v>1201.4313556032907</v>
      </c>
      <c r="R444" s="9"/>
      <c r="S444" s="9"/>
    </row>
    <row r="445" spans="9:19" x14ac:dyDescent="0.3">
      <c r="I445">
        <v>443</v>
      </c>
      <c r="J445" s="10">
        <f t="shared" si="22"/>
        <v>3.928415079070624E-2</v>
      </c>
      <c r="K445" s="11">
        <f t="shared" si="23"/>
        <v>4775.1469050337082</v>
      </c>
      <c r="L445" s="8">
        <f t="shared" si="24"/>
        <v>1203.0701498990443</v>
      </c>
      <c r="R445" s="9"/>
      <c r="S445" s="9"/>
    </row>
    <row r="446" spans="9:19" x14ac:dyDescent="0.3">
      <c r="I446">
        <v>444</v>
      </c>
      <c r="J446" s="10">
        <f t="shared" si="22"/>
        <v>3.9824803859763572E-2</v>
      </c>
      <c r="K446" s="11">
        <f t="shared" si="23"/>
        <v>4785.7712768667734</v>
      </c>
      <c r="L446" s="8">
        <f t="shared" si="24"/>
        <v>1204.7262387761139</v>
      </c>
      <c r="R446" s="9"/>
      <c r="S446" s="9"/>
    </row>
    <row r="447" spans="9:19" x14ac:dyDescent="0.3">
      <c r="I447">
        <v>445</v>
      </c>
      <c r="J447" s="10">
        <f t="shared" si="22"/>
        <v>4.0371139714931073E-2</v>
      </c>
      <c r="K447" s="11">
        <f t="shared" si="23"/>
        <v>4796.3956486998386</v>
      </c>
      <c r="L447" s="8">
        <f t="shared" si="24"/>
        <v>1206.3997347473189</v>
      </c>
      <c r="R447" s="9"/>
      <c r="S447" s="9"/>
    </row>
    <row r="448" spans="9:19" x14ac:dyDescent="0.3">
      <c r="I448">
        <v>446</v>
      </c>
      <c r="J448" s="10">
        <f t="shared" si="22"/>
        <v>4.0923195067409157E-2</v>
      </c>
      <c r="K448" s="11">
        <f t="shared" si="23"/>
        <v>4807.0200205329056</v>
      </c>
      <c r="L448" s="8">
        <f t="shared" si="24"/>
        <v>1208.0907502637199</v>
      </c>
      <c r="R448" s="9"/>
      <c r="S448" s="9"/>
    </row>
    <row r="449" spans="9:19" x14ac:dyDescent="0.3">
      <c r="I449">
        <v>447</v>
      </c>
      <c r="J449" s="10">
        <f t="shared" si="22"/>
        <v>4.1481006605060662E-2</v>
      </c>
      <c r="K449" s="11">
        <f t="shared" si="23"/>
        <v>4817.6443923659708</v>
      </c>
      <c r="L449" s="8">
        <f t="shared" si="24"/>
        <v>1209.7993977048902</v>
      </c>
      <c r="R449" s="9"/>
      <c r="S449" s="9"/>
    </row>
    <row r="450" spans="9:19" x14ac:dyDescent="0.3">
      <c r="I450">
        <v>448</v>
      </c>
      <c r="J450" s="10">
        <f t="shared" si="22"/>
        <v>4.2044610989215282E-2</v>
      </c>
      <c r="K450" s="11">
        <f t="shared" si="23"/>
        <v>4828.2687641990369</v>
      </c>
      <c r="L450" s="8">
        <f t="shared" si="24"/>
        <v>1211.5257893691296</v>
      </c>
      <c r="R450" s="9"/>
      <c r="S450" s="9"/>
    </row>
    <row r="451" spans="9:19" x14ac:dyDescent="0.3">
      <c r="I451">
        <v>449</v>
      </c>
      <c r="J451" s="10">
        <f t="shared" ref="J451:J514" si="25">+((SIN((3.1415926)*(I451/1000)-3.1415926/2)+1)/2)^$F$7</f>
        <v>4.2614044851454237E-2</v>
      </c>
      <c r="K451" s="11">
        <f t="shared" ref="K451:K514" si="26">+$F$2+I451*$H$2/1000</f>
        <v>4838.893136032103</v>
      </c>
      <c r="L451" s="8">
        <f t="shared" ref="L451:L514" si="27">+$F$8+J451*($F$9-$F$8)</f>
        <v>1213.2700374636147</v>
      </c>
      <c r="R451" s="9"/>
      <c r="S451" s="9"/>
    </row>
    <row r="452" spans="9:19" x14ac:dyDescent="0.3">
      <c r="I452">
        <v>450</v>
      </c>
      <c r="J452" s="10">
        <f t="shared" si="25"/>
        <v>4.3189344790375117E-2</v>
      </c>
      <c r="K452" s="11">
        <f t="shared" si="26"/>
        <v>4849.5175078651682</v>
      </c>
      <c r="L452" s="8">
        <f t="shared" si="27"/>
        <v>1215.0322540944883</v>
      </c>
      <c r="R452" s="9"/>
      <c r="S452" s="9"/>
    </row>
    <row r="453" spans="9:19" x14ac:dyDescent="0.3">
      <c r="I453">
        <v>451</v>
      </c>
      <c r="J453" s="10">
        <f t="shared" si="25"/>
        <v>4.3770547368337527E-2</v>
      </c>
      <c r="K453" s="11">
        <f t="shared" si="26"/>
        <v>4860.1418796982343</v>
      </c>
      <c r="L453" s="8">
        <f t="shared" si="27"/>
        <v>1216.812551256892</v>
      </c>
      <c r="R453" s="9"/>
      <c r="S453" s="9"/>
    </row>
    <row r="454" spans="9:19" x14ac:dyDescent="0.3">
      <c r="I454">
        <v>452</v>
      </c>
      <c r="J454" s="10">
        <f t="shared" si="25"/>
        <v>4.4357689108189394E-2</v>
      </c>
      <c r="K454" s="11">
        <f t="shared" si="26"/>
        <v>4870.7662515313004</v>
      </c>
      <c r="L454" s="8">
        <f t="shared" si="27"/>
        <v>1218.6110408249385</v>
      </c>
      <c r="R454" s="9"/>
      <c r="S454" s="9"/>
    </row>
    <row r="455" spans="9:19" x14ac:dyDescent="0.3">
      <c r="I455">
        <v>453</v>
      </c>
      <c r="J455" s="10">
        <f t="shared" si="25"/>
        <v>4.4950806489974467E-2</v>
      </c>
      <c r="K455" s="11">
        <f t="shared" si="26"/>
        <v>4881.3906233643656</v>
      </c>
      <c r="L455" s="8">
        <f t="shared" si="27"/>
        <v>1220.4278345416255</v>
      </c>
      <c r="R455" s="9"/>
      <c r="S455" s="9"/>
    </row>
    <row r="456" spans="9:19" x14ac:dyDescent="0.3">
      <c r="I456">
        <v>454</v>
      </c>
      <c r="J456" s="10">
        <f t="shared" si="25"/>
        <v>4.554993594762087E-2</v>
      </c>
      <c r="K456" s="11">
        <f t="shared" si="26"/>
        <v>4892.0149951974317</v>
      </c>
      <c r="L456" s="8">
        <f t="shared" si="27"/>
        <v>1222.2630440086928</v>
      </c>
      <c r="R456" s="9"/>
      <c r="S456" s="9"/>
    </row>
    <row r="457" spans="9:19" x14ac:dyDescent="0.3">
      <c r="I457">
        <v>455</v>
      </c>
      <c r="J457" s="10">
        <f t="shared" si="25"/>
        <v>4.6155113865611642E-2</v>
      </c>
      <c r="K457" s="11">
        <f t="shared" si="26"/>
        <v>4902.6393670304979</v>
      </c>
      <c r="L457" s="8">
        <f t="shared" si="27"/>
        <v>1224.1167806764233</v>
      </c>
      <c r="R457" s="9"/>
      <c r="S457" s="9"/>
    </row>
    <row r="458" spans="9:19" x14ac:dyDescent="0.3">
      <c r="I458">
        <v>456</v>
      </c>
      <c r="J458" s="10">
        <f t="shared" si="25"/>
        <v>4.6766376575636419E-2</v>
      </c>
      <c r="K458" s="11">
        <f t="shared" si="26"/>
        <v>4913.263738863564</v>
      </c>
      <c r="L458" s="8">
        <f t="shared" si="27"/>
        <v>1225.9891558333875</v>
      </c>
      <c r="R458" s="9"/>
      <c r="S458" s="9"/>
    </row>
    <row r="459" spans="9:19" x14ac:dyDescent="0.3">
      <c r="I459">
        <v>457</v>
      </c>
      <c r="J459" s="10">
        <f t="shared" si="25"/>
        <v>4.7383760353225723E-2</v>
      </c>
      <c r="K459" s="11">
        <f t="shared" si="26"/>
        <v>4923.8881106966292</v>
      </c>
      <c r="L459" s="8">
        <f t="shared" si="27"/>
        <v>1227.8802805961332</v>
      </c>
      <c r="R459" s="9"/>
      <c r="S459" s="9"/>
    </row>
    <row r="460" spans="9:19" x14ac:dyDescent="0.3">
      <c r="I460">
        <v>458</v>
      </c>
      <c r="J460" s="10">
        <f t="shared" si="25"/>
        <v>4.8007301414367418E-2</v>
      </c>
      <c r="K460" s="11">
        <f t="shared" si="26"/>
        <v>4934.5124825296944</v>
      </c>
      <c r="L460" s="8">
        <f t="shared" si="27"/>
        <v>1229.7902658988216</v>
      </c>
      <c r="R460" s="9"/>
      <c r="S460" s="9"/>
    </row>
    <row r="461" spans="9:19" x14ac:dyDescent="0.3">
      <c r="I461">
        <v>459</v>
      </c>
      <c r="J461" s="10">
        <f t="shared" si="25"/>
        <v>4.8637035912105407E-2</v>
      </c>
      <c r="K461" s="11">
        <f t="shared" si="26"/>
        <v>4945.1368543627614</v>
      </c>
      <c r="L461" s="8">
        <f t="shared" si="27"/>
        <v>1231.7192224828086</v>
      </c>
      <c r="R461" s="9"/>
      <c r="S461" s="9"/>
    </row>
    <row r="462" spans="9:19" x14ac:dyDescent="0.3">
      <c r="I462">
        <v>460</v>
      </c>
      <c r="J462" s="10">
        <f t="shared" si="25"/>
        <v>4.9272999933121571E-2</v>
      </c>
      <c r="K462" s="11">
        <f t="shared" si="26"/>
        <v>4955.7612261958266</v>
      </c>
      <c r="L462" s="8">
        <f t="shared" si="27"/>
        <v>1233.6672608861745</v>
      </c>
      <c r="R462" s="9"/>
      <c r="S462" s="9"/>
    </row>
    <row r="463" spans="9:19" x14ac:dyDescent="0.3">
      <c r="I463">
        <v>461</v>
      </c>
      <c r="J463" s="10">
        <f t="shared" si="25"/>
        <v>4.9915229494300405E-2</v>
      </c>
      <c r="K463" s="11">
        <f t="shared" si="26"/>
        <v>4966.3855980288918</v>
      </c>
      <c r="L463" s="8">
        <f t="shared" si="27"/>
        <v>1235.6344914332017</v>
      </c>
      <c r="R463" s="9"/>
      <c r="S463" s="9"/>
    </row>
    <row r="464" spans="9:19" x14ac:dyDescent="0.3">
      <c r="I464">
        <v>462</v>
      </c>
      <c r="J464" s="10">
        <f t="shared" si="25"/>
        <v>5.0563760539277344E-2</v>
      </c>
      <c r="K464" s="11">
        <f t="shared" si="26"/>
        <v>4977.0099698619588</v>
      </c>
      <c r="L464" s="8">
        <f t="shared" si="27"/>
        <v>1237.621024223801</v>
      </c>
      <c r="R464" s="9"/>
      <c r="S464" s="9"/>
    </row>
    <row r="465" spans="9:19" x14ac:dyDescent="0.3">
      <c r="I465">
        <v>463</v>
      </c>
      <c r="J465" s="10">
        <f t="shared" si="25"/>
        <v>5.1218628934970374E-2</v>
      </c>
      <c r="K465" s="11">
        <f t="shared" si="26"/>
        <v>4987.634341695024</v>
      </c>
      <c r="L465" s="8">
        <f t="shared" si="27"/>
        <v>1239.6269691228886</v>
      </c>
      <c r="R465" s="9"/>
      <c r="S465" s="9"/>
    </row>
    <row r="466" spans="9:19" x14ac:dyDescent="0.3">
      <c r="I466">
        <v>464</v>
      </c>
      <c r="J466" s="10">
        <f t="shared" si="25"/>
        <v>5.187987046809571E-2</v>
      </c>
      <c r="K466" s="11">
        <f t="shared" si="26"/>
        <v>4998.2587135280892</v>
      </c>
      <c r="L466" s="8">
        <f t="shared" si="27"/>
        <v>1241.6524357497121</v>
      </c>
      <c r="R466" s="9"/>
      <c r="S466" s="9"/>
    </row>
    <row r="467" spans="9:19" x14ac:dyDescent="0.3">
      <c r="I467">
        <v>465</v>
      </c>
      <c r="J467" s="10">
        <f t="shared" si="25"/>
        <v>5.2547520841667708E-2</v>
      </c>
      <c r="K467" s="11">
        <f t="shared" si="26"/>
        <v>5008.8830853611562</v>
      </c>
      <c r="L467" s="8">
        <f t="shared" si="27"/>
        <v>1243.6975334671297</v>
      </c>
      <c r="R467" s="9"/>
      <c r="S467" s="9"/>
    </row>
    <row r="468" spans="9:19" x14ac:dyDescent="0.3">
      <c r="I468">
        <v>466</v>
      </c>
      <c r="J468" s="10">
        <f t="shared" si="25"/>
        <v>5.3221615671482904E-2</v>
      </c>
      <c r="K468" s="11">
        <f t="shared" si="26"/>
        <v>5019.5074571942214</v>
      </c>
      <c r="L468" s="8">
        <f t="shared" si="27"/>
        <v>1245.7623713708401</v>
      </c>
      <c r="R468" s="9"/>
      <c r="S468" s="9"/>
    </row>
    <row r="469" spans="9:19" x14ac:dyDescent="0.3">
      <c r="I469">
        <v>467</v>
      </c>
      <c r="J469" s="10">
        <f t="shared" si="25"/>
        <v>5.3902190482589166E-2</v>
      </c>
      <c r="K469" s="11">
        <f t="shared" si="26"/>
        <v>5030.1318290272875</v>
      </c>
      <c r="L469" s="8">
        <f t="shared" si="27"/>
        <v>1247.8470582785683</v>
      </c>
      <c r="R469" s="9"/>
      <c r="S469" s="9"/>
    </row>
    <row r="470" spans="9:19" x14ac:dyDescent="0.3">
      <c r="I470">
        <v>468</v>
      </c>
      <c r="J470" s="10">
        <f t="shared" si="25"/>
        <v>5.4589280705739575E-2</v>
      </c>
      <c r="K470" s="11">
        <f t="shared" si="26"/>
        <v>5040.7562008603536</v>
      </c>
      <c r="L470" s="8">
        <f t="shared" si="27"/>
        <v>1249.951702719201</v>
      </c>
      <c r="R470" s="9"/>
      <c r="S470" s="9"/>
    </row>
    <row r="471" spans="9:19" x14ac:dyDescent="0.3">
      <c r="I471">
        <v>469</v>
      </c>
      <c r="J471" s="10">
        <f t="shared" si="25"/>
        <v>5.5282921673831559E-2</v>
      </c>
      <c r="K471" s="11">
        <f t="shared" si="26"/>
        <v>5051.3805726934188</v>
      </c>
      <c r="L471" s="8">
        <f t="shared" si="27"/>
        <v>1252.0764129218821</v>
      </c>
      <c r="R471" s="9"/>
      <c r="S471" s="9"/>
    </row>
    <row r="472" spans="9:19" x14ac:dyDescent="0.3">
      <c r="I472">
        <v>470</v>
      </c>
      <c r="J472" s="10">
        <f t="shared" si="25"/>
        <v>5.5983148618332083E-2</v>
      </c>
      <c r="K472" s="11">
        <f t="shared" si="26"/>
        <v>5062.0049445264849</v>
      </c>
      <c r="L472" s="8">
        <f t="shared" si="27"/>
        <v>1254.2212968050599</v>
      </c>
      <c r="R472" s="9"/>
      <c r="S472" s="9"/>
    </row>
    <row r="473" spans="9:19" x14ac:dyDescent="0.3">
      <c r="I473">
        <v>471</v>
      </c>
      <c r="J473" s="10">
        <f t="shared" si="25"/>
        <v>5.6689996665687963E-2</v>
      </c>
      <c r="K473" s="11">
        <f t="shared" si="26"/>
        <v>5072.6293163595501</v>
      </c>
      <c r="L473" s="8">
        <f t="shared" si="27"/>
        <v>1256.3864619654935</v>
      </c>
      <c r="R473" s="9"/>
      <c r="S473" s="9"/>
    </row>
    <row r="474" spans="9:19" x14ac:dyDescent="0.3">
      <c r="I474">
        <v>472</v>
      </c>
      <c r="J474" s="10">
        <f t="shared" si="25"/>
        <v>5.7403500833723038E-2</v>
      </c>
      <c r="K474" s="11">
        <f t="shared" si="26"/>
        <v>5083.2536881926162</v>
      </c>
      <c r="L474" s="8">
        <f t="shared" si="27"/>
        <v>1258.5720156672155</v>
      </c>
      <c r="R474" s="9"/>
      <c r="S474" s="9"/>
    </row>
    <row r="475" spans="9:19" x14ac:dyDescent="0.3">
      <c r="I475">
        <v>473</v>
      </c>
      <c r="J475" s="10">
        <f t="shared" si="25"/>
        <v>5.81236960280214E-2</v>
      </c>
      <c r="K475" s="11">
        <f t="shared" si="26"/>
        <v>5093.8780600256823</v>
      </c>
      <c r="L475" s="8">
        <f t="shared" si="27"/>
        <v>1260.7780648304545</v>
      </c>
      <c r="R475" s="9"/>
      <c r="S475" s="9"/>
    </row>
    <row r="476" spans="9:19" x14ac:dyDescent="0.3">
      <c r="I476">
        <v>474</v>
      </c>
      <c r="J476" s="10">
        <f t="shared" si="25"/>
        <v>5.885061703829772E-2</v>
      </c>
      <c r="K476" s="11">
        <f t="shared" si="26"/>
        <v>5104.5024318587475</v>
      </c>
      <c r="L476" s="8">
        <f t="shared" si="27"/>
        <v>1263.0047160205156</v>
      </c>
      <c r="R476" s="9"/>
      <c r="S476" s="9"/>
    </row>
    <row r="477" spans="9:19" x14ac:dyDescent="0.3">
      <c r="I477">
        <v>475</v>
      </c>
      <c r="J477" s="10">
        <f t="shared" si="25"/>
        <v>5.9584298534754249E-2</v>
      </c>
      <c r="K477" s="11">
        <f t="shared" si="26"/>
        <v>5115.1268036918145</v>
      </c>
      <c r="L477" s="8">
        <f t="shared" si="27"/>
        <v>1265.2520754366233</v>
      </c>
      <c r="R477" s="9"/>
      <c r="S477" s="9"/>
    </row>
    <row r="478" spans="9:19" x14ac:dyDescent="0.3">
      <c r="I478">
        <v>476</v>
      </c>
      <c r="J478" s="10">
        <f t="shared" si="25"/>
        <v>6.0324775064425684E-2</v>
      </c>
      <c r="K478" s="11">
        <f t="shared" si="26"/>
        <v>5125.7511755248797</v>
      </c>
      <c r="L478" s="8">
        <f t="shared" si="27"/>
        <v>1267.5202489007229</v>
      </c>
      <c r="R478" s="9"/>
      <c r="S478" s="9"/>
    </row>
    <row r="479" spans="9:19" x14ac:dyDescent="0.3">
      <c r="I479">
        <v>477</v>
      </c>
      <c r="J479" s="10">
        <f t="shared" si="25"/>
        <v>6.1072081047511328E-2</v>
      </c>
      <c r="K479" s="11">
        <f t="shared" si="26"/>
        <v>5136.3755473579449</v>
      </c>
      <c r="L479" s="8">
        <f t="shared" si="27"/>
        <v>1269.8093418462481</v>
      </c>
      <c r="R479" s="9"/>
      <c r="S479" s="9"/>
    </row>
    <row r="480" spans="9:19" x14ac:dyDescent="0.3">
      <c r="I480">
        <v>478</v>
      </c>
      <c r="J480" s="10">
        <f t="shared" si="25"/>
        <v>6.1826250773695579E-2</v>
      </c>
      <c r="K480" s="11">
        <f t="shared" si="26"/>
        <v>5146.9999191910119</v>
      </c>
      <c r="L480" s="8">
        <f t="shared" si="27"/>
        <v>1272.1194593068481</v>
      </c>
      <c r="R480" s="9"/>
      <c r="S480" s="9"/>
    </row>
    <row r="481" spans="9:19" x14ac:dyDescent="0.3">
      <c r="I481">
        <v>479</v>
      </c>
      <c r="J481" s="10">
        <f t="shared" si="25"/>
        <v>6.2587318398456535E-2</v>
      </c>
      <c r="K481" s="11">
        <f t="shared" si="26"/>
        <v>5157.6242910240771</v>
      </c>
      <c r="L481" s="8">
        <f t="shared" si="27"/>
        <v>1274.4507059050816</v>
      </c>
      <c r="R481" s="9"/>
      <c r="S481" s="9"/>
    </row>
    <row r="482" spans="9:19" x14ac:dyDescent="0.3">
      <c r="I482">
        <v>480</v>
      </c>
      <c r="J482" s="10">
        <f t="shared" si="25"/>
        <v>6.3355317939363345E-2</v>
      </c>
      <c r="K482" s="11">
        <f t="shared" si="26"/>
        <v>5168.2486628571423</v>
      </c>
      <c r="L482" s="8">
        <f t="shared" si="27"/>
        <v>1276.8031858410743</v>
      </c>
      <c r="R482" s="9"/>
      <c r="S482" s="9"/>
    </row>
    <row r="483" spans="9:19" x14ac:dyDescent="0.3">
      <c r="I483">
        <v>481</v>
      </c>
      <c r="J483" s="10">
        <f t="shared" si="25"/>
        <v>6.4130283272362643E-2</v>
      </c>
      <c r="K483" s="11">
        <f t="shared" si="26"/>
        <v>5178.8730346902084</v>
      </c>
      <c r="L483" s="8">
        <f t="shared" si="27"/>
        <v>1279.1770028811447</v>
      </c>
      <c r="R483" s="9"/>
      <c r="S483" s="9"/>
    </row>
    <row r="484" spans="9:19" x14ac:dyDescent="0.3">
      <c r="I484">
        <v>482</v>
      </c>
      <c r="J484" s="10">
        <f t="shared" si="25"/>
        <v>6.4912248128053907E-2</v>
      </c>
      <c r="K484" s="11">
        <f t="shared" si="26"/>
        <v>5189.4974065232745</v>
      </c>
      <c r="L484" s="8">
        <f t="shared" si="27"/>
        <v>1281.5722603463942</v>
      </c>
      <c r="R484" s="9"/>
      <c r="S484" s="9"/>
    </row>
    <row r="485" spans="9:19" x14ac:dyDescent="0.3">
      <c r="I485">
        <v>483</v>
      </c>
      <c r="J485" s="10">
        <f t="shared" si="25"/>
        <v>6.5701246087955203E-2</v>
      </c>
      <c r="K485" s="11">
        <f t="shared" si="26"/>
        <v>5200.1217783563397</v>
      </c>
      <c r="L485" s="8">
        <f t="shared" si="27"/>
        <v>1283.9890611012688</v>
      </c>
      <c r="R485" s="9"/>
      <c r="S485" s="9"/>
    </row>
    <row r="486" spans="9:19" x14ac:dyDescent="0.3">
      <c r="I486">
        <v>484</v>
      </c>
      <c r="J486" s="10">
        <f t="shared" si="25"/>
        <v>6.6497310580757876E-2</v>
      </c>
      <c r="K486" s="11">
        <f t="shared" si="26"/>
        <v>5210.7461501894059</v>
      </c>
      <c r="L486" s="8">
        <f t="shared" si="27"/>
        <v>1286.4275075420876</v>
      </c>
      <c r="R486" s="9"/>
      <c r="S486" s="9"/>
    </row>
    <row r="487" spans="9:19" x14ac:dyDescent="0.3">
      <c r="I487">
        <v>485</v>
      </c>
      <c r="J487" s="10">
        <f t="shared" si="25"/>
        <v>6.7300474878572283E-2</v>
      </c>
      <c r="K487" s="11">
        <f t="shared" si="26"/>
        <v>5221.370522022472</v>
      </c>
      <c r="L487" s="8">
        <f t="shared" si="27"/>
        <v>1288.8877015855412</v>
      </c>
      <c r="R487" s="9"/>
      <c r="S487" s="9"/>
    </row>
    <row r="488" spans="9:19" x14ac:dyDescent="0.3">
      <c r="I488">
        <v>486</v>
      </c>
      <c r="J488" s="10">
        <f t="shared" si="25"/>
        <v>6.8110772093164074E-2</v>
      </c>
      <c r="K488" s="11">
        <f t="shared" si="26"/>
        <v>5231.9948938555381</v>
      </c>
      <c r="L488" s="8">
        <f t="shared" si="27"/>
        <v>1291.369744657165</v>
      </c>
      <c r="R488" s="9"/>
      <c r="S488" s="9"/>
    </row>
    <row r="489" spans="9:19" x14ac:dyDescent="0.3">
      <c r="I489">
        <v>487</v>
      </c>
      <c r="J489" s="10">
        <f t="shared" si="25"/>
        <v>6.8928235172181024E-2</v>
      </c>
      <c r="K489" s="11">
        <f t="shared" si="26"/>
        <v>5242.6192656886033</v>
      </c>
      <c r="L489" s="8">
        <f t="shared" si="27"/>
        <v>1293.8737376797803</v>
      </c>
      <c r="R489" s="9"/>
      <c r="S489" s="9"/>
    </row>
    <row r="490" spans="9:19" x14ac:dyDescent="0.3">
      <c r="I490">
        <v>488</v>
      </c>
      <c r="J490" s="10">
        <f t="shared" si="25"/>
        <v>6.9752896895371674E-2</v>
      </c>
      <c r="K490" s="11">
        <f t="shared" si="26"/>
        <v>5253.2436375216694</v>
      </c>
      <c r="L490" s="8">
        <f t="shared" si="27"/>
        <v>1296.3997810619112</v>
      </c>
      <c r="R490" s="9"/>
      <c r="S490" s="9"/>
    </row>
    <row r="491" spans="9:19" x14ac:dyDescent="0.3">
      <c r="I491">
        <v>489</v>
      </c>
      <c r="J491" s="10">
        <f t="shared" si="25"/>
        <v>7.0584789870795306E-2</v>
      </c>
      <c r="K491" s="11">
        <f t="shared" si="26"/>
        <v>5263.8680093547355</v>
      </c>
      <c r="L491" s="8">
        <f t="shared" si="27"/>
        <v>1298.9479746861764</v>
      </c>
      <c r="R491" s="9"/>
      <c r="S491" s="9"/>
    </row>
    <row r="492" spans="9:19" x14ac:dyDescent="0.3">
      <c r="I492">
        <v>490</v>
      </c>
      <c r="J492" s="10">
        <f t="shared" si="25"/>
        <v>7.1423946531023977E-2</v>
      </c>
      <c r="K492" s="11">
        <f t="shared" si="26"/>
        <v>5274.4923811878007</v>
      </c>
      <c r="L492" s="8">
        <f t="shared" si="27"/>
        <v>1301.5184178976551</v>
      </c>
      <c r="R492" s="9"/>
      <c r="S492" s="9"/>
    </row>
    <row r="493" spans="9:19" x14ac:dyDescent="0.3">
      <c r="I493">
        <v>491</v>
      </c>
      <c r="J493" s="10">
        <f t="shared" si="25"/>
        <v>7.2270399129336915E-2</v>
      </c>
      <c r="K493" s="11">
        <f t="shared" si="26"/>
        <v>5285.1167530208668</v>
      </c>
      <c r="L493" s="8">
        <f t="shared" si="27"/>
        <v>1304.1112094922296</v>
      </c>
      <c r="R493" s="9"/>
      <c r="S493" s="9"/>
    </row>
    <row r="494" spans="9:19" x14ac:dyDescent="0.3">
      <c r="I494">
        <v>492</v>
      </c>
      <c r="J494" s="10">
        <f t="shared" si="25"/>
        <v>7.3124179735907666E-2</v>
      </c>
      <c r="K494" s="11">
        <f t="shared" si="26"/>
        <v>5295.7411248539329</v>
      </c>
      <c r="L494" s="8">
        <f t="shared" si="27"/>
        <v>1306.7264477049059</v>
      </c>
      <c r="R494" s="9"/>
      <c r="S494" s="9"/>
    </row>
    <row r="495" spans="9:19" x14ac:dyDescent="0.3">
      <c r="I495">
        <v>493</v>
      </c>
      <c r="J495" s="10">
        <f t="shared" si="25"/>
        <v>7.3985320233984242E-2</v>
      </c>
      <c r="K495" s="11">
        <f t="shared" si="26"/>
        <v>5306.3654966869981</v>
      </c>
      <c r="L495" s="8">
        <f t="shared" si="27"/>
        <v>1309.3642301981142</v>
      </c>
      <c r="R495" s="9"/>
      <c r="S495" s="9"/>
    </row>
    <row r="496" spans="9:19" x14ac:dyDescent="0.3">
      <c r="I496">
        <v>494</v>
      </c>
      <c r="J496" s="10">
        <f t="shared" si="25"/>
        <v>7.4853852316062494E-2</v>
      </c>
      <c r="K496" s="11">
        <f t="shared" si="26"/>
        <v>5316.9898685200633</v>
      </c>
      <c r="L496" s="8">
        <f t="shared" si="27"/>
        <v>1312.0246540499861</v>
      </c>
      <c r="R496" s="9"/>
      <c r="S496" s="9"/>
    </row>
    <row r="497" spans="9:19" x14ac:dyDescent="0.3">
      <c r="I497">
        <v>495</v>
      </c>
      <c r="J497" s="10">
        <f t="shared" si="25"/>
        <v>7.5729807480053729E-2</v>
      </c>
      <c r="K497" s="11">
        <f t="shared" si="26"/>
        <v>5327.6142403531303</v>
      </c>
      <c r="L497" s="8">
        <f t="shared" si="27"/>
        <v>1314.7078157426163</v>
      </c>
      <c r="R497" s="9"/>
      <c r="S497" s="9"/>
    </row>
    <row r="498" spans="9:19" x14ac:dyDescent="0.3">
      <c r="I498">
        <v>496</v>
      </c>
      <c r="J498" s="10">
        <f t="shared" si="25"/>
        <v>7.6613217025445671E-2</v>
      </c>
      <c r="K498" s="11">
        <f t="shared" si="26"/>
        <v>5338.2386121861955</v>
      </c>
      <c r="L498" s="8">
        <f t="shared" si="27"/>
        <v>1317.4138111503025</v>
      </c>
      <c r="R498" s="9"/>
      <c r="S498" s="9"/>
    </row>
    <row r="499" spans="9:19" x14ac:dyDescent="0.3">
      <c r="I499">
        <v>497</v>
      </c>
      <c r="J499" s="10">
        <f t="shared" si="25"/>
        <v>7.7504112049458798E-2</v>
      </c>
      <c r="K499" s="11">
        <f t="shared" si="26"/>
        <v>5348.8629840192616</v>
      </c>
      <c r="L499" s="8">
        <f t="shared" si="27"/>
        <v>1320.1427355277729</v>
      </c>
      <c r="R499" s="9"/>
      <c r="S499" s="9"/>
    </row>
    <row r="500" spans="9:19" x14ac:dyDescent="0.3">
      <c r="I500">
        <v>498</v>
      </c>
      <c r="J500" s="10">
        <f t="shared" si="25"/>
        <v>7.8402523443196759E-2</v>
      </c>
      <c r="K500" s="11">
        <f t="shared" si="26"/>
        <v>5359.4873558523277</v>
      </c>
      <c r="L500" s="8">
        <f t="shared" si="27"/>
        <v>1322.8946834983933</v>
      </c>
      <c r="R500" s="9"/>
      <c r="S500" s="9"/>
    </row>
    <row r="501" spans="9:19" x14ac:dyDescent="0.3">
      <c r="I501">
        <v>499</v>
      </c>
      <c r="J501" s="10">
        <f t="shared" si="25"/>
        <v>7.9308481887792215E-2</v>
      </c>
      <c r="K501" s="11">
        <f t="shared" si="26"/>
        <v>5370.1117276853929</v>
      </c>
      <c r="L501" s="8">
        <f t="shared" si="27"/>
        <v>1325.6697490423617</v>
      </c>
      <c r="R501" s="9"/>
      <c r="S501" s="9"/>
    </row>
    <row r="502" spans="9:19" x14ac:dyDescent="0.3">
      <c r="I502">
        <v>500</v>
      </c>
      <c r="J502" s="10">
        <f t="shared" si="25"/>
        <v>8.0222017850548846E-2</v>
      </c>
      <c r="K502" s="11">
        <f t="shared" si="26"/>
        <v>5380.736099518459</v>
      </c>
      <c r="L502" s="8">
        <f t="shared" si="27"/>
        <v>1328.4680254848911</v>
      </c>
      <c r="R502" s="9"/>
      <c r="S502" s="9"/>
    </row>
    <row r="503" spans="9:19" x14ac:dyDescent="0.3">
      <c r="I503">
        <v>501</v>
      </c>
      <c r="J503" s="10">
        <f t="shared" si="25"/>
        <v>8.1143161581078191E-2</v>
      </c>
      <c r="K503" s="11">
        <f t="shared" si="26"/>
        <v>5391.3604713515251</v>
      </c>
      <c r="L503" s="8">
        <f t="shared" si="27"/>
        <v>1331.2896054843754</v>
      </c>
      <c r="R503" s="9"/>
      <c r="S503" s="9"/>
    </row>
    <row r="504" spans="9:19" x14ac:dyDescent="0.3">
      <c r="I504">
        <v>502</v>
      </c>
      <c r="J504" s="10">
        <f t="shared" si="25"/>
        <v>8.2071943107433779E-2</v>
      </c>
      <c r="K504" s="11">
        <f t="shared" si="26"/>
        <v>5401.9848431845903</v>
      </c>
      <c r="L504" s="8">
        <f t="shared" si="27"/>
        <v>1334.1345810205487</v>
      </c>
      <c r="R504" s="9"/>
      <c r="S504" s="9"/>
    </row>
    <row r="505" spans="9:19" x14ac:dyDescent="0.3">
      <c r="I505">
        <v>503</v>
      </c>
      <c r="J505" s="10">
        <f t="shared" si="25"/>
        <v>8.3008392232241476E-2</v>
      </c>
      <c r="K505" s="11">
        <f t="shared" si="26"/>
        <v>5412.6092150176564</v>
      </c>
      <c r="L505" s="8">
        <f t="shared" si="27"/>
        <v>1337.0030433826316</v>
      </c>
      <c r="R505" s="9"/>
      <c r="S505" s="9"/>
    </row>
    <row r="506" spans="9:19" x14ac:dyDescent="0.3">
      <c r="I506">
        <v>504</v>
      </c>
      <c r="J506" s="10">
        <f t="shared" si="25"/>
        <v>8.3952538528826698E-2</v>
      </c>
      <c r="K506" s="11">
        <f t="shared" si="26"/>
        <v>5423.2335868507225</v>
      </c>
      <c r="L506" s="8">
        <f t="shared" si="27"/>
        <v>1339.895083157468</v>
      </c>
      <c r="R506" s="9"/>
      <c r="S506" s="9"/>
    </row>
    <row r="507" spans="9:19" x14ac:dyDescent="0.3">
      <c r="I507">
        <v>505</v>
      </c>
      <c r="J507" s="10">
        <f t="shared" si="25"/>
        <v>8.4904411337340002E-2</v>
      </c>
      <c r="K507" s="11">
        <f t="shared" si="26"/>
        <v>5433.8579586837886</v>
      </c>
      <c r="L507" s="8">
        <f t="shared" si="27"/>
        <v>1342.810790217658</v>
      </c>
      <c r="R507" s="9"/>
      <c r="S507" s="9"/>
    </row>
    <row r="508" spans="9:19" x14ac:dyDescent="0.3">
      <c r="I508">
        <v>506</v>
      </c>
      <c r="J508" s="10">
        <f t="shared" si="25"/>
        <v>8.5864039760879224E-2</v>
      </c>
      <c r="K508" s="11">
        <f t="shared" si="26"/>
        <v>5444.4823305168538</v>
      </c>
      <c r="L508" s="8">
        <f t="shared" si="27"/>
        <v>1345.7502537096789</v>
      </c>
      <c r="R508" s="9"/>
      <c r="S508" s="9"/>
    </row>
    <row r="509" spans="9:19" x14ac:dyDescent="0.3">
      <c r="I509">
        <v>507</v>
      </c>
      <c r="J509" s="10">
        <f t="shared" si="25"/>
        <v>8.6831452661610714E-2</v>
      </c>
      <c r="K509" s="11">
        <f t="shared" si="26"/>
        <v>5455.106702349919</v>
      </c>
      <c r="L509" s="8">
        <f t="shared" si="27"/>
        <v>1348.7135620420047</v>
      </c>
      <c r="R509" s="9"/>
      <c r="S509" s="9"/>
    </row>
    <row r="510" spans="9:19" x14ac:dyDescent="0.3">
      <c r="I510">
        <v>508</v>
      </c>
      <c r="J510" s="10">
        <f t="shared" si="25"/>
        <v>8.7806678656888834E-2</v>
      </c>
      <c r="K510" s="11">
        <f t="shared" si="26"/>
        <v>5465.731074182986</v>
      </c>
      <c r="L510" s="8">
        <f t="shared" si="27"/>
        <v>1351.7008028732184</v>
      </c>
      <c r="R510" s="9"/>
      <c r="S510" s="9"/>
    </row>
    <row r="511" spans="9:19" x14ac:dyDescent="0.3">
      <c r="I511">
        <v>509</v>
      </c>
      <c r="J511" s="10">
        <f t="shared" si="25"/>
        <v>8.8789746115374546E-2</v>
      </c>
      <c r="K511" s="11">
        <f t="shared" si="26"/>
        <v>5476.3554460160512</v>
      </c>
      <c r="L511" s="8">
        <f t="shared" si="27"/>
        <v>1354.7120631001249</v>
      </c>
      <c r="R511" s="9"/>
      <c r="S511" s="9"/>
    </row>
    <row r="512" spans="9:19" x14ac:dyDescent="0.3">
      <c r="I512">
        <v>510</v>
      </c>
      <c r="J512" s="10">
        <f t="shared" si="25"/>
        <v>8.9780683153152963E-2</v>
      </c>
      <c r="K512" s="11">
        <f t="shared" si="26"/>
        <v>5486.9798178491164</v>
      </c>
      <c r="L512" s="8">
        <f t="shared" si="27"/>
        <v>1357.7474288458561</v>
      </c>
      <c r="R512" s="9"/>
      <c r="S512" s="9"/>
    </row>
    <row r="513" spans="9:19" x14ac:dyDescent="0.3">
      <c r="I513">
        <v>511</v>
      </c>
      <c r="J513" s="10">
        <f t="shared" si="25"/>
        <v>9.0779517629851453E-2</v>
      </c>
      <c r="K513" s="11">
        <f t="shared" si="26"/>
        <v>5497.6041896821835</v>
      </c>
      <c r="L513" s="8">
        <f t="shared" si="27"/>
        <v>1360.806985447982</v>
      </c>
      <c r="R513" s="9"/>
      <c r="S513" s="9"/>
    </row>
    <row r="514" spans="9:19" x14ac:dyDescent="0.3">
      <c r="I514">
        <v>512</v>
      </c>
      <c r="J514" s="10">
        <f t="shared" si="25"/>
        <v>9.1786277144757025E-2</v>
      </c>
      <c r="K514" s="11">
        <f t="shared" si="26"/>
        <v>5508.2285615152487</v>
      </c>
      <c r="L514" s="8">
        <f t="shared" si="27"/>
        <v>1363.8908174466169</v>
      </c>
      <c r="R514" s="9"/>
      <c r="S514" s="9"/>
    </row>
    <row r="515" spans="9:19" x14ac:dyDescent="0.3">
      <c r="I515">
        <v>513</v>
      </c>
      <c r="J515" s="10">
        <f t="shared" ref="J515:J578" si="28">+((SIN((3.1415926)*(I515/1000)-3.1415926/2)+1)/2)^$F$7</f>
        <v>9.2800989032934614E-2</v>
      </c>
      <c r="K515" s="11">
        <f t="shared" ref="K515:K578" si="29">+$F$2+I515*$H$2/1000</f>
        <v>5518.8529333483139</v>
      </c>
      <c r="L515" s="8">
        <f t="shared" ref="L515:L578" si="30">+$F$8+J515*($F$9-$F$8)</f>
        <v>1366.999008572529</v>
      </c>
      <c r="R515" s="9"/>
      <c r="S515" s="9"/>
    </row>
    <row r="516" spans="9:19" x14ac:dyDescent="0.3">
      <c r="I516">
        <v>514</v>
      </c>
      <c r="J516" s="10">
        <f t="shared" si="28"/>
        <v>9.382368036134632E-2</v>
      </c>
      <c r="K516" s="11">
        <f t="shared" si="29"/>
        <v>5529.4773051813809</v>
      </c>
      <c r="L516" s="8">
        <f t="shared" si="30"/>
        <v>1370.1316417352541</v>
      </c>
      <c r="R516" s="9"/>
      <c r="S516" s="9"/>
    </row>
    <row r="517" spans="9:19" x14ac:dyDescent="0.3">
      <c r="I517">
        <v>515</v>
      </c>
      <c r="J517" s="10">
        <f t="shared" si="28"/>
        <v>9.4854377924971894E-2</v>
      </c>
      <c r="K517" s="11">
        <f t="shared" si="29"/>
        <v>5540.1016770144461</v>
      </c>
      <c r="L517" s="8">
        <f t="shared" si="30"/>
        <v>1373.2887990112113</v>
      </c>
      <c r="R517" s="9"/>
      <c r="S517" s="9"/>
    </row>
    <row r="518" spans="9:19" x14ac:dyDescent="0.3">
      <c r="I518">
        <v>516</v>
      </c>
      <c r="J518" s="10">
        <f t="shared" si="28"/>
        <v>9.5893108242930875E-2</v>
      </c>
      <c r="K518" s="11">
        <f t="shared" si="29"/>
        <v>5550.7260488475122</v>
      </c>
      <c r="L518" s="8">
        <f t="shared" si="30"/>
        <v>1376.4705616318251</v>
      </c>
      <c r="R518" s="9"/>
      <c r="S518" s="9"/>
    </row>
    <row r="519" spans="9:19" x14ac:dyDescent="0.3">
      <c r="I519">
        <v>517</v>
      </c>
      <c r="J519" s="10">
        <f t="shared" si="28"/>
        <v>9.6939897554606885E-2</v>
      </c>
      <c r="K519" s="11">
        <f t="shared" si="29"/>
        <v>5561.3504206805783</v>
      </c>
      <c r="L519" s="8">
        <f t="shared" si="30"/>
        <v>1379.6770099716534</v>
      </c>
      <c r="R519" s="9"/>
      <c r="S519" s="9"/>
    </row>
    <row r="520" spans="9:19" x14ac:dyDescent="0.3">
      <c r="I520">
        <v>518</v>
      </c>
      <c r="J520" s="10">
        <f t="shared" si="28"/>
        <v>9.7994771815774456E-2</v>
      </c>
      <c r="K520" s="11">
        <f t="shared" si="29"/>
        <v>5571.9747925136435</v>
      </c>
      <c r="L520" s="8">
        <f t="shared" si="30"/>
        <v>1382.9082235365233</v>
      </c>
      <c r="R520" s="9"/>
      <c r="S520" s="9"/>
    </row>
    <row r="521" spans="9:19" x14ac:dyDescent="0.3">
      <c r="I521">
        <v>519</v>
      </c>
      <c r="J521" s="10">
        <f t="shared" si="28"/>
        <v>9.9057756694728702E-2</v>
      </c>
      <c r="K521" s="11">
        <f t="shared" si="29"/>
        <v>5582.5991643467096</v>
      </c>
      <c r="L521" s="8">
        <f t="shared" si="30"/>
        <v>1386.1642809516761</v>
      </c>
      <c r="R521" s="9"/>
      <c r="S521" s="9"/>
    </row>
    <row r="522" spans="9:19" x14ac:dyDescent="0.3">
      <c r="I522">
        <v>520</v>
      </c>
      <c r="J522" s="10">
        <f t="shared" si="28"/>
        <v>0.10012887756841833</v>
      </c>
      <c r="K522" s="11">
        <f t="shared" si="29"/>
        <v>5593.2235361797748</v>
      </c>
      <c r="L522" s="8">
        <f t="shared" si="30"/>
        <v>1389.4452599499223</v>
      </c>
      <c r="R522" s="9"/>
      <c r="S522" s="9"/>
    </row>
    <row r="523" spans="9:19" x14ac:dyDescent="0.3">
      <c r="I523">
        <v>521</v>
      </c>
      <c r="J523" s="10">
        <f t="shared" si="28"/>
        <v>0.10120815951858216</v>
      </c>
      <c r="K523" s="11">
        <f t="shared" si="29"/>
        <v>5603.8479080128409</v>
      </c>
      <c r="L523" s="8">
        <f t="shared" si="30"/>
        <v>1392.7512373598067</v>
      </c>
      <c r="R523" s="9"/>
      <c r="S523" s="9"/>
    </row>
    <row r="524" spans="9:19" x14ac:dyDescent="0.3">
      <c r="I524">
        <v>522</v>
      </c>
      <c r="J524" s="10">
        <f t="shared" si="28"/>
        <v>0.10229562732789002</v>
      </c>
      <c r="K524" s="11">
        <f t="shared" si="29"/>
        <v>5614.472279845907</v>
      </c>
      <c r="L524" s="8">
        <f t="shared" si="30"/>
        <v>1396.0822890937884</v>
      </c>
      <c r="R524" s="9"/>
      <c r="S524" s="9"/>
    </row>
    <row r="525" spans="9:19" x14ac:dyDescent="0.3">
      <c r="I525">
        <v>523</v>
      </c>
      <c r="J525" s="10">
        <f t="shared" si="28"/>
        <v>0.10339130547608834</v>
      </c>
      <c r="K525" s="11">
        <f t="shared" si="29"/>
        <v>5625.0966516789722</v>
      </c>
      <c r="L525" s="8">
        <f t="shared" si="30"/>
        <v>1399.4384901364333</v>
      </c>
      <c r="R525" s="9"/>
      <c r="S525" s="9"/>
    </row>
    <row r="526" spans="9:19" x14ac:dyDescent="0.3">
      <c r="I526">
        <v>524</v>
      </c>
      <c r="J526" s="10">
        <f t="shared" si="28"/>
        <v>0.10449521813614976</v>
      </c>
      <c r="K526" s="11">
        <f t="shared" si="29"/>
        <v>5635.7210235120392</v>
      </c>
      <c r="L526" s="8">
        <f t="shared" si="30"/>
        <v>1402.8199145326207</v>
      </c>
      <c r="R526" s="9"/>
      <c r="S526" s="9"/>
    </row>
    <row r="527" spans="9:19" x14ac:dyDescent="0.3">
      <c r="I527">
        <v>525</v>
      </c>
      <c r="J527" s="10">
        <f t="shared" si="28"/>
        <v>0.10560738917042918</v>
      </c>
      <c r="K527" s="11">
        <f t="shared" si="29"/>
        <v>5646.3453953451044</v>
      </c>
      <c r="L527" s="8">
        <f t="shared" si="30"/>
        <v>1406.2266353757677</v>
      </c>
      <c r="R527" s="9"/>
      <c r="S527" s="9"/>
    </row>
    <row r="528" spans="9:19" x14ac:dyDescent="0.3">
      <c r="I528">
        <v>526</v>
      </c>
      <c r="J528" s="10">
        <f t="shared" si="28"/>
        <v>0.10672784212682498</v>
      </c>
      <c r="K528" s="11">
        <f t="shared" si="29"/>
        <v>5656.9697671781696</v>
      </c>
      <c r="L528" s="8">
        <f t="shared" si="30"/>
        <v>1409.6587247960724</v>
      </c>
      <c r="R528" s="9"/>
      <c r="S528" s="9"/>
    </row>
    <row r="529" spans="9:19" x14ac:dyDescent="0.3">
      <c r="I529">
        <v>527</v>
      </c>
      <c r="J529" s="10">
        <f t="shared" si="28"/>
        <v>0.10785660023494598</v>
      </c>
      <c r="K529" s="11">
        <f t="shared" si="29"/>
        <v>5667.5941390112366</v>
      </c>
      <c r="L529" s="8">
        <f t="shared" si="30"/>
        <v>1413.11625394877</v>
      </c>
      <c r="R529" s="9"/>
      <c r="S529" s="9"/>
    </row>
    <row r="530" spans="9:19" x14ac:dyDescent="0.3">
      <c r="I530">
        <v>528</v>
      </c>
      <c r="J530" s="10">
        <f t="shared" si="28"/>
        <v>0.10899368640228621</v>
      </c>
      <c r="K530" s="11">
        <f t="shared" si="29"/>
        <v>5678.2185108443018</v>
      </c>
      <c r="L530" s="8">
        <f t="shared" si="30"/>
        <v>1416.599293002419</v>
      </c>
      <c r="R530" s="9"/>
      <c r="S530" s="9"/>
    </row>
    <row r="531" spans="9:19" x14ac:dyDescent="0.3">
      <c r="I531">
        <v>529</v>
      </c>
      <c r="J531" s="10">
        <f t="shared" si="28"/>
        <v>0.11013912321040506</v>
      </c>
      <c r="K531" s="11">
        <f t="shared" si="29"/>
        <v>5688.842882677367</v>
      </c>
      <c r="L531" s="8">
        <f t="shared" si="30"/>
        <v>1420.1079111271974</v>
      </c>
      <c r="R531" s="9"/>
      <c r="S531" s="9"/>
    </row>
    <row r="532" spans="9:19" x14ac:dyDescent="0.3">
      <c r="I532">
        <v>530</v>
      </c>
      <c r="J532" s="10">
        <f t="shared" si="28"/>
        <v>0.11129293291111592</v>
      </c>
      <c r="K532" s="11">
        <f t="shared" si="29"/>
        <v>5699.467254510434</v>
      </c>
      <c r="L532" s="8">
        <f t="shared" si="30"/>
        <v>1423.6421764832303</v>
      </c>
      <c r="R532" s="9"/>
      <c r="S532" s="9"/>
    </row>
    <row r="533" spans="9:19" x14ac:dyDescent="0.3">
      <c r="I533">
        <v>531</v>
      </c>
      <c r="J533" s="10">
        <f t="shared" si="28"/>
        <v>0.11245513742268226</v>
      </c>
      <c r="K533" s="11">
        <f t="shared" si="29"/>
        <v>5710.0916263434992</v>
      </c>
      <c r="L533" s="8">
        <f t="shared" si="30"/>
        <v>1427.2021562089369</v>
      </c>
      <c r="R533" s="9"/>
      <c r="S533" s="9"/>
    </row>
    <row r="534" spans="9:19" x14ac:dyDescent="0.3">
      <c r="I534">
        <v>532</v>
      </c>
      <c r="J534" s="10">
        <f t="shared" si="28"/>
        <v>0.11362575832602193</v>
      </c>
      <c r="K534" s="11">
        <f t="shared" si="29"/>
        <v>5720.7159981765644</v>
      </c>
      <c r="L534" s="8">
        <f t="shared" si="30"/>
        <v>1430.7879164094036</v>
      </c>
      <c r="R534" s="9"/>
      <c r="S534" s="9"/>
    </row>
    <row r="535" spans="9:19" x14ac:dyDescent="0.3">
      <c r="I535">
        <v>533</v>
      </c>
      <c r="J535" s="10">
        <f t="shared" si="28"/>
        <v>0.11480481686092005</v>
      </c>
      <c r="K535" s="11">
        <f t="shared" si="29"/>
        <v>5731.3403700096305</v>
      </c>
      <c r="L535" s="8">
        <f t="shared" si="30"/>
        <v>1434.3995221447844</v>
      </c>
      <c r="R535" s="9"/>
      <c r="S535" s="9"/>
    </row>
    <row r="536" spans="9:19" x14ac:dyDescent="0.3">
      <c r="I536">
        <v>534</v>
      </c>
      <c r="J536" s="10">
        <f t="shared" si="28"/>
        <v>0.11599233392225093</v>
      </c>
      <c r="K536" s="11">
        <f t="shared" si="29"/>
        <v>5741.9647418426966</v>
      </c>
      <c r="L536" s="8">
        <f t="shared" si="30"/>
        <v>1438.0370374187278</v>
      </c>
      <c r="R536" s="9"/>
      <c r="S536" s="9"/>
    </row>
    <row r="537" spans="9:19" x14ac:dyDescent="0.3">
      <c r="I537">
        <v>535</v>
      </c>
      <c r="J537" s="10">
        <f t="shared" si="28"/>
        <v>0.11718833005620902</v>
      </c>
      <c r="K537" s="11">
        <f t="shared" si="29"/>
        <v>5752.5891136757627</v>
      </c>
      <c r="L537" s="8">
        <f t="shared" si="30"/>
        <v>1441.7005251668313</v>
      </c>
      <c r="R537" s="9"/>
      <c r="S537" s="9"/>
    </row>
    <row r="538" spans="9:19" x14ac:dyDescent="0.3">
      <c r="I538">
        <v>536</v>
      </c>
      <c r="J538" s="10">
        <f t="shared" si="28"/>
        <v>0.11839282545655094</v>
      </c>
      <c r="K538" s="11">
        <f t="shared" si="29"/>
        <v>5763.2134855088279</v>
      </c>
      <c r="L538" s="8">
        <f t="shared" si="30"/>
        <v>1445.3900472451314</v>
      </c>
      <c r="R538" s="9"/>
      <c r="S538" s="9"/>
    </row>
    <row r="539" spans="9:19" x14ac:dyDescent="0.3">
      <c r="I539">
        <v>537</v>
      </c>
      <c r="J539" s="10">
        <f t="shared" si="28"/>
        <v>0.11960583996084619</v>
      </c>
      <c r="K539" s="11">
        <f t="shared" si="29"/>
        <v>5773.8378573418941</v>
      </c>
      <c r="L539" s="8">
        <f t="shared" si="30"/>
        <v>1449.1056644186176</v>
      </c>
      <c r="R539" s="9"/>
      <c r="S539" s="9"/>
    </row>
    <row r="540" spans="9:19" x14ac:dyDescent="0.3">
      <c r="I540">
        <v>538</v>
      </c>
      <c r="J540" s="10">
        <f t="shared" si="28"/>
        <v>0.12082739304673987</v>
      </c>
      <c r="K540" s="11">
        <f t="shared" si="29"/>
        <v>5784.4622291749602</v>
      </c>
      <c r="L540" s="8">
        <f t="shared" si="30"/>
        <v>1452.8474363497855</v>
      </c>
      <c r="R540" s="9"/>
      <c r="S540" s="9"/>
    </row>
    <row r="541" spans="9:19" x14ac:dyDescent="0.3">
      <c r="I541">
        <v>539</v>
      </c>
      <c r="J541" s="10">
        <f t="shared" si="28"/>
        <v>0.12205750382822557</v>
      </c>
      <c r="K541" s="11">
        <f t="shared" si="29"/>
        <v>5795.0866010080254</v>
      </c>
      <c r="L541" s="8">
        <f t="shared" si="30"/>
        <v>1456.6154215872202</v>
      </c>
      <c r="R541" s="9"/>
      <c r="S541" s="9"/>
    </row>
    <row r="542" spans="9:19" x14ac:dyDescent="0.3">
      <c r="I542">
        <v>540</v>
      </c>
      <c r="J542" s="10">
        <f t="shared" si="28"/>
        <v>0.12329619105193054</v>
      </c>
      <c r="K542" s="11">
        <f t="shared" si="29"/>
        <v>5805.7109728410915</v>
      </c>
      <c r="L542" s="8">
        <f t="shared" si="30"/>
        <v>1460.4096775542171</v>
      </c>
      <c r="R542" s="9"/>
      <c r="S542" s="9"/>
    </row>
    <row r="543" spans="9:19" x14ac:dyDescent="0.3">
      <c r="I543">
        <v>541</v>
      </c>
      <c r="J543" s="10">
        <f t="shared" si="28"/>
        <v>0.12454347309341217</v>
      </c>
      <c r="K543" s="11">
        <f t="shared" si="29"/>
        <v>5816.3353446741576</v>
      </c>
      <c r="L543" s="8">
        <f t="shared" si="30"/>
        <v>1464.2302605374375</v>
      </c>
      <c r="R543" s="9"/>
      <c r="S543" s="9"/>
    </row>
    <row r="544" spans="9:19" x14ac:dyDescent="0.3">
      <c r="I544">
        <v>542</v>
      </c>
      <c r="J544" s="10">
        <f t="shared" si="28"/>
        <v>0.12579936795346719</v>
      </c>
      <c r="K544" s="11">
        <f t="shared" si="29"/>
        <v>5826.9597165072228</v>
      </c>
      <c r="L544" s="8">
        <f t="shared" si="30"/>
        <v>1468.0772256756034</v>
      </c>
      <c r="R544" s="9"/>
      <c r="S544" s="9"/>
    </row>
    <row r="545" spans="9:19" x14ac:dyDescent="0.3">
      <c r="I545">
        <v>543</v>
      </c>
      <c r="J545" s="10">
        <f t="shared" si="28"/>
        <v>0.12706389325445372</v>
      </c>
      <c r="K545" s="11">
        <f t="shared" si="29"/>
        <v>5837.5840883402889</v>
      </c>
      <c r="L545" s="8">
        <f t="shared" si="30"/>
        <v>1471.9506269482313</v>
      </c>
      <c r="R545" s="9"/>
      <c r="S545" s="9"/>
    </row>
    <row r="546" spans="9:19" x14ac:dyDescent="0.3">
      <c r="I546">
        <v>544</v>
      </c>
      <c r="J546" s="10">
        <f t="shared" si="28"/>
        <v>0.128337066236626</v>
      </c>
      <c r="K546" s="11">
        <f t="shared" si="29"/>
        <v>5848.208460173355</v>
      </c>
      <c r="L546" s="8">
        <f t="shared" si="30"/>
        <v>1475.8505171644051</v>
      </c>
      <c r="R546" s="9"/>
      <c r="S546" s="9"/>
    </row>
    <row r="547" spans="9:19" x14ac:dyDescent="0.3">
      <c r="I547">
        <v>545</v>
      </c>
      <c r="J547" s="10">
        <f t="shared" si="28"/>
        <v>0.12961890375448351</v>
      </c>
      <c r="K547" s="11">
        <f t="shared" si="29"/>
        <v>5858.8328320064202</v>
      </c>
      <c r="L547" s="8">
        <f t="shared" si="30"/>
        <v>1479.7769479515928</v>
      </c>
      <c r="R547" s="9"/>
      <c r="S547" s="9"/>
    </row>
    <row r="548" spans="9:19" x14ac:dyDescent="0.3">
      <c r="I548">
        <v>546</v>
      </c>
      <c r="J548" s="10">
        <f t="shared" si="28"/>
        <v>0.13090942227313349</v>
      </c>
      <c r="K548" s="11">
        <f t="shared" si="29"/>
        <v>5869.4572038394863</v>
      </c>
      <c r="L548" s="8">
        <f t="shared" si="30"/>
        <v>1483.7299697445051</v>
      </c>
      <c r="R548" s="9"/>
      <c r="S548" s="9"/>
    </row>
    <row r="549" spans="9:19" x14ac:dyDescent="0.3">
      <c r="I549">
        <v>547</v>
      </c>
      <c r="J549" s="10">
        <f t="shared" si="28"/>
        <v>0.13220863786466827</v>
      </c>
      <c r="K549" s="11">
        <f t="shared" si="29"/>
        <v>5880.0815756725524</v>
      </c>
      <c r="L549" s="8">
        <f t="shared" si="30"/>
        <v>1487.7096317739977</v>
      </c>
      <c r="R549" s="9"/>
      <c r="S549" s="9"/>
    </row>
    <row r="550" spans="9:19" x14ac:dyDescent="0.3">
      <c r="I550">
        <v>548</v>
      </c>
      <c r="J550" s="10">
        <f t="shared" si="28"/>
        <v>0.13351656620455721</v>
      </c>
      <c r="K550" s="11">
        <f t="shared" si="29"/>
        <v>5890.7059475056176</v>
      </c>
      <c r="L550" s="8">
        <f t="shared" si="30"/>
        <v>1491.71598205602</v>
      </c>
      <c r="R550" s="9"/>
      <c r="S550" s="9"/>
    </row>
    <row r="551" spans="9:19" x14ac:dyDescent="0.3">
      <c r="I551">
        <v>549</v>
      </c>
      <c r="J551" s="10">
        <f t="shared" si="28"/>
        <v>0.13483322256805402</v>
      </c>
      <c r="K551" s="11">
        <f t="shared" si="29"/>
        <v>5901.3303193386837</v>
      </c>
      <c r="L551" s="8">
        <f t="shared" si="30"/>
        <v>1495.7490673806105</v>
      </c>
      <c r="R551" s="9"/>
      <c r="S551" s="9"/>
    </row>
    <row r="552" spans="9:19" x14ac:dyDescent="0.3">
      <c r="I552">
        <v>550</v>
      </c>
      <c r="J552" s="10">
        <f t="shared" si="28"/>
        <v>0.13615862182662042</v>
      </c>
      <c r="K552" s="11">
        <f t="shared" si="29"/>
        <v>5911.9546911717498</v>
      </c>
      <c r="L552" s="8">
        <f t="shared" si="30"/>
        <v>1499.8089333009411</v>
      </c>
      <c r="R552" s="9"/>
      <c r="S552" s="9"/>
    </row>
    <row r="553" spans="9:19" x14ac:dyDescent="0.3">
      <c r="I553">
        <v>551</v>
      </c>
      <c r="J553" s="10">
        <f t="shared" si="28"/>
        <v>0.13749277844436431</v>
      </c>
      <c r="K553" s="11">
        <f t="shared" si="29"/>
        <v>5922.579063004815</v>
      </c>
      <c r="L553" s="8">
        <f t="shared" si="30"/>
        <v>1503.8956241224078</v>
      </c>
      <c r="R553" s="9"/>
      <c r="S553" s="9"/>
    </row>
    <row r="554" spans="9:19" x14ac:dyDescent="0.3">
      <c r="I554">
        <v>552</v>
      </c>
      <c r="J554" s="10">
        <f t="shared" si="28"/>
        <v>0.1388357064744965</v>
      </c>
      <c r="K554" s="11">
        <f t="shared" si="29"/>
        <v>5933.2034348378811</v>
      </c>
      <c r="L554" s="8">
        <f t="shared" si="30"/>
        <v>1508.0091828917766</v>
      </c>
      <c r="R554" s="9"/>
      <c r="S554" s="9"/>
    </row>
    <row r="555" spans="9:19" x14ac:dyDescent="0.3">
      <c r="I555">
        <v>553</v>
      </c>
      <c r="J555" s="10">
        <f t="shared" si="28"/>
        <v>0.14018741955580316</v>
      </c>
      <c r="K555" s="11">
        <f t="shared" si="29"/>
        <v>5943.8278066709472</v>
      </c>
      <c r="L555" s="8">
        <f t="shared" si="30"/>
        <v>1512.1496513863779</v>
      </c>
      <c r="R555" s="9"/>
      <c r="S555" s="9"/>
    </row>
    <row r="556" spans="9:19" x14ac:dyDescent="0.3">
      <c r="I556">
        <v>554</v>
      </c>
      <c r="J556" s="10">
        <f t="shared" si="28"/>
        <v>0.14154793090913587</v>
      </c>
      <c r="K556" s="11">
        <f t="shared" si="29"/>
        <v>5954.4521785040133</v>
      </c>
      <c r="L556" s="8">
        <f t="shared" si="30"/>
        <v>1516.3170701033559</v>
      </c>
      <c r="R556" s="9"/>
      <c r="S556" s="9"/>
    </row>
    <row r="557" spans="9:19" x14ac:dyDescent="0.3">
      <c r="I557">
        <v>555</v>
      </c>
      <c r="J557" s="10">
        <f t="shared" si="28"/>
        <v>0.1429172533339195</v>
      </c>
      <c r="K557" s="11">
        <f t="shared" si="29"/>
        <v>5965.0765503370785</v>
      </c>
      <c r="L557" s="8">
        <f t="shared" si="30"/>
        <v>1520.5114782489713</v>
      </c>
      <c r="R557" s="9"/>
      <c r="S557" s="9"/>
    </row>
    <row r="558" spans="9:19" x14ac:dyDescent="0.3">
      <c r="I558">
        <v>556</v>
      </c>
      <c r="J558" s="10">
        <f t="shared" si="28"/>
        <v>0.1442953992046784</v>
      </c>
      <c r="K558" s="11">
        <f t="shared" si="29"/>
        <v>5975.7009221701437</v>
      </c>
      <c r="L558" s="8">
        <f t="shared" si="30"/>
        <v>1524.7329137279607</v>
      </c>
      <c r="R558" s="9"/>
      <c r="S558" s="9"/>
    </row>
    <row r="559" spans="9:19" x14ac:dyDescent="0.3">
      <c r="I559">
        <v>557</v>
      </c>
      <c r="J559" s="10">
        <f t="shared" si="28"/>
        <v>0.14568238046758133</v>
      </c>
      <c r="K559" s="11">
        <f t="shared" si="29"/>
        <v>5986.3252940032107</v>
      </c>
      <c r="L559" s="8">
        <f t="shared" si="30"/>
        <v>1528.9814131329533</v>
      </c>
      <c r="R559" s="9"/>
      <c r="S559" s="9"/>
    </row>
    <row r="560" spans="9:19" x14ac:dyDescent="0.3">
      <c r="I560">
        <v>558</v>
      </c>
      <c r="J560" s="10">
        <f t="shared" si="28"/>
        <v>0.1470782086370056</v>
      </c>
      <c r="K560" s="11">
        <f t="shared" si="29"/>
        <v>5996.9496658362759</v>
      </c>
      <c r="L560" s="8">
        <f t="shared" si="30"/>
        <v>1533.257011733946</v>
      </c>
      <c r="R560" s="9"/>
      <c r="S560" s="9"/>
    </row>
    <row r="561" spans="9:19" x14ac:dyDescent="0.3">
      <c r="I561">
        <v>559</v>
      </c>
      <c r="J561" s="10">
        <f t="shared" si="28"/>
        <v>0.14848289479211965</v>
      </c>
      <c r="K561" s="11">
        <f t="shared" si="29"/>
        <v>6007.5740376693411</v>
      </c>
      <c r="L561" s="8">
        <f t="shared" si="30"/>
        <v>1537.5597434678359</v>
      </c>
      <c r="R561" s="9"/>
      <c r="S561" s="9"/>
    </row>
    <row r="562" spans="9:19" x14ac:dyDescent="0.3">
      <c r="I562">
        <v>560</v>
      </c>
      <c r="J562" s="10">
        <f t="shared" si="28"/>
        <v>0.14989644957348669</v>
      </c>
      <c r="K562" s="11">
        <f t="shared" si="29"/>
        <v>6018.1984095024081</v>
      </c>
      <c r="L562" s="8">
        <f t="shared" si="30"/>
        <v>1541.8896409280169</v>
      </c>
      <c r="R562" s="9"/>
      <c r="S562" s="9"/>
    </row>
    <row r="563" spans="9:19" x14ac:dyDescent="0.3">
      <c r="I563">
        <v>561</v>
      </c>
      <c r="J563" s="10">
        <f t="shared" si="28"/>
        <v>0.15131888317968867</v>
      </c>
      <c r="K563" s="11">
        <f t="shared" si="29"/>
        <v>6028.8227813354733</v>
      </c>
      <c r="L563" s="8">
        <f t="shared" si="30"/>
        <v>1546.2467353540383</v>
      </c>
      <c r="R563" s="9"/>
      <c r="S563" s="9"/>
    </row>
    <row r="564" spans="9:19" x14ac:dyDescent="0.3">
      <c r="I564">
        <v>562</v>
      </c>
      <c r="J564" s="10">
        <f t="shared" si="28"/>
        <v>0.15275020536396955</v>
      </c>
      <c r="K564" s="11">
        <f t="shared" si="29"/>
        <v>6039.4471531685385</v>
      </c>
      <c r="L564" s="8">
        <f t="shared" si="30"/>
        <v>1550.6310566213224</v>
      </c>
      <c r="R564" s="9"/>
      <c r="S564" s="9"/>
    </row>
    <row r="565" spans="9:19" x14ac:dyDescent="0.3">
      <c r="I565">
        <v>563</v>
      </c>
      <c r="J565" s="10">
        <f t="shared" si="28"/>
        <v>0.15419042543090128</v>
      </c>
      <c r="K565" s="11">
        <f t="shared" si="29"/>
        <v>6050.0715250016056</v>
      </c>
      <c r="L565" s="8">
        <f t="shared" si="30"/>
        <v>1555.0426332309523</v>
      </c>
      <c r="R565" s="9"/>
      <c r="S565" s="9"/>
    </row>
    <row r="566" spans="9:19" x14ac:dyDescent="0.3">
      <c r="I566">
        <v>564</v>
      </c>
      <c r="J566" s="10">
        <f t="shared" si="28"/>
        <v>0.15563955223307155</v>
      </c>
      <c r="K566" s="11">
        <f t="shared" si="29"/>
        <v>6060.6958968346707</v>
      </c>
      <c r="L566" s="8">
        <f t="shared" si="30"/>
        <v>1559.4814922995265</v>
      </c>
      <c r="R566" s="9"/>
      <c r="S566" s="9"/>
    </row>
    <row r="567" spans="9:19" x14ac:dyDescent="0.3">
      <c r="I567">
        <v>565</v>
      </c>
      <c r="J567" s="10">
        <f t="shared" si="28"/>
        <v>0.15709759416779095</v>
      </c>
      <c r="K567" s="11">
        <f t="shared" si="29"/>
        <v>6071.3202686677369</v>
      </c>
      <c r="L567" s="8">
        <f t="shared" si="30"/>
        <v>1563.9476595490714</v>
      </c>
      <c r="R567" s="9"/>
      <c r="S567" s="9"/>
    </row>
    <row r="568" spans="9:19" x14ac:dyDescent="0.3">
      <c r="I568">
        <v>566</v>
      </c>
      <c r="J568" s="10">
        <f t="shared" si="28"/>
        <v>0.15856455917382534</v>
      </c>
      <c r="K568" s="11">
        <f t="shared" si="29"/>
        <v>6081.944640500803</v>
      </c>
      <c r="L568" s="8">
        <f t="shared" si="30"/>
        <v>1568.441159297033</v>
      </c>
      <c r="R568" s="9"/>
      <c r="S568" s="9"/>
    </row>
    <row r="569" spans="9:19" x14ac:dyDescent="0.3">
      <c r="I569">
        <v>567</v>
      </c>
      <c r="J569" s="10">
        <f t="shared" si="28"/>
        <v>0.16004045472814982</v>
      </c>
      <c r="K569" s="11">
        <f t="shared" si="29"/>
        <v>6092.5690123338682</v>
      </c>
      <c r="L569" s="8">
        <f t="shared" si="30"/>
        <v>1572.9620144463338</v>
      </c>
      <c r="R569" s="9"/>
      <c r="S569" s="9"/>
    </row>
    <row r="570" spans="9:19" x14ac:dyDescent="0.3">
      <c r="I570">
        <v>568</v>
      </c>
      <c r="J570" s="10">
        <f t="shared" si="28"/>
        <v>0.16152528784272549</v>
      </c>
      <c r="K570" s="11">
        <f t="shared" si="29"/>
        <v>6103.1933841669343</v>
      </c>
      <c r="L570" s="8">
        <f t="shared" si="30"/>
        <v>1577.5102464754996</v>
      </c>
      <c r="R570" s="9"/>
      <c r="S570" s="9"/>
    </row>
    <row r="571" spans="9:19" x14ac:dyDescent="0.3">
      <c r="I571">
        <v>569</v>
      </c>
      <c r="J571" s="10">
        <f t="shared" si="28"/>
        <v>0.16301906506130115</v>
      </c>
      <c r="K571" s="11">
        <f t="shared" si="29"/>
        <v>6113.8177559999995</v>
      </c>
      <c r="L571" s="8">
        <f t="shared" si="30"/>
        <v>1582.0858754288622</v>
      </c>
      <c r="R571" s="9"/>
      <c r="S571" s="9"/>
    </row>
    <row r="572" spans="9:19" x14ac:dyDescent="0.3">
      <c r="I572">
        <v>570</v>
      </c>
      <c r="J572" s="10">
        <f t="shared" si="28"/>
        <v>0.16452179245623713</v>
      </c>
      <c r="K572" s="11">
        <f t="shared" si="29"/>
        <v>6124.4421278330656</v>
      </c>
      <c r="L572" s="8">
        <f t="shared" si="30"/>
        <v>1586.688919906831</v>
      </c>
      <c r="R572" s="9"/>
      <c r="S572" s="9"/>
    </row>
    <row r="573" spans="9:19" x14ac:dyDescent="0.3">
      <c r="I573">
        <v>571</v>
      </c>
      <c r="J573" s="10">
        <f t="shared" si="28"/>
        <v>0.16603347562535514</v>
      </c>
      <c r="K573" s="11">
        <f t="shared" si="29"/>
        <v>6135.0664996661317</v>
      </c>
      <c r="L573" s="8">
        <f t="shared" si="30"/>
        <v>1591.3193970562434</v>
      </c>
      <c r="R573" s="9"/>
      <c r="S573" s="9"/>
    </row>
    <row r="574" spans="9:19" x14ac:dyDescent="0.3">
      <c r="I574">
        <v>572</v>
      </c>
      <c r="J574" s="10">
        <f t="shared" si="28"/>
        <v>0.16755411968881234</v>
      </c>
      <c r="K574" s="11">
        <f t="shared" si="29"/>
        <v>6145.6908714991969</v>
      </c>
      <c r="L574" s="8">
        <f t="shared" si="30"/>
        <v>1595.9773225607894</v>
      </c>
      <c r="R574" s="9"/>
      <c r="S574" s="9"/>
    </row>
    <row r="575" spans="9:19" x14ac:dyDescent="0.3">
      <c r="I575">
        <v>573</v>
      </c>
      <c r="J575" s="10">
        <f t="shared" si="28"/>
        <v>0.16908372928600068</v>
      </c>
      <c r="K575" s="11">
        <f t="shared" si="29"/>
        <v>6156.3152433322639</v>
      </c>
      <c r="L575" s="8">
        <f t="shared" si="30"/>
        <v>1600.662710631515</v>
      </c>
      <c r="R575" s="9"/>
      <c r="S575" s="9"/>
    </row>
    <row r="576" spans="9:19" x14ac:dyDescent="0.3">
      <c r="I576">
        <v>574</v>
      </c>
      <c r="J576" s="10">
        <f t="shared" si="28"/>
        <v>0.17062230857247102</v>
      </c>
      <c r="K576" s="11">
        <f t="shared" si="29"/>
        <v>6166.9396151653291</v>
      </c>
      <c r="L576" s="8">
        <f t="shared" si="30"/>
        <v>1605.3755739973992</v>
      </c>
      <c r="R576" s="9"/>
      <c r="S576" s="9"/>
    </row>
    <row r="577" spans="9:19" x14ac:dyDescent="0.3">
      <c r="I577">
        <v>575</v>
      </c>
      <c r="J577" s="10">
        <f t="shared" si="28"/>
        <v>0.17216986121688557</v>
      </c>
      <c r="K577" s="11">
        <f t="shared" si="29"/>
        <v>6177.5639869983943</v>
      </c>
      <c r="L577" s="8">
        <f t="shared" si="30"/>
        <v>1610.1159238960192</v>
      </c>
      <c r="R577" s="9"/>
      <c r="S577" s="9"/>
    </row>
    <row r="578" spans="9:19" x14ac:dyDescent="0.3">
      <c r="I578">
        <v>576</v>
      </c>
      <c r="J578" s="10">
        <f t="shared" si="28"/>
        <v>0.17372639039799412</v>
      </c>
      <c r="K578" s="11">
        <f t="shared" si="29"/>
        <v>6188.1883588314613</v>
      </c>
      <c r="L578" s="8">
        <f t="shared" si="30"/>
        <v>1614.8837700642885</v>
      </c>
      <c r="R578" s="9"/>
      <c r="S578" s="9"/>
    </row>
    <row r="579" spans="9:19" x14ac:dyDescent="0.3">
      <c r="I579">
        <v>577</v>
      </c>
      <c r="J579" s="10">
        <f t="shared" ref="J579:J642" si="31">+((SIN((3.1415926)*(I579/1000)-3.1415926/2)+1)/2)^$F$7</f>
        <v>0.17529189880163831</v>
      </c>
      <c r="K579" s="11">
        <f t="shared" ref="K579:K642" si="32">+$F$2+I579*$H$2/1000</f>
        <v>6198.8127306645265</v>
      </c>
      <c r="L579" s="8">
        <f t="shared" ref="L579:L642" si="33">+$F$8+J579*($F$9-$F$8)</f>
        <v>1619.6791207292806</v>
      </c>
      <c r="R579" s="9"/>
      <c r="S579" s="9"/>
    </row>
    <row r="580" spans="9:19" x14ac:dyDescent="0.3">
      <c r="I580">
        <v>578</v>
      </c>
      <c r="J580" s="10">
        <f t="shared" si="31"/>
        <v>0.17686638861778359</v>
      </c>
      <c r="K580" s="11">
        <f t="shared" si="32"/>
        <v>6209.4371024975917</v>
      </c>
      <c r="L580" s="8">
        <f t="shared" si="33"/>
        <v>1624.5019825991371</v>
      </c>
      <c r="R580" s="9"/>
      <c r="S580" s="9"/>
    </row>
    <row r="581" spans="9:19" x14ac:dyDescent="0.3">
      <c r="I581">
        <v>579</v>
      </c>
      <c r="J581" s="10">
        <f t="shared" si="31"/>
        <v>0.17844986153757797</v>
      </c>
      <c r="K581" s="11">
        <f t="shared" si="32"/>
        <v>6220.0614743306587</v>
      </c>
      <c r="L581" s="8">
        <f t="shared" si="33"/>
        <v>1629.3523608540588</v>
      </c>
      <c r="R581" s="9"/>
      <c r="S581" s="9"/>
    </row>
    <row r="582" spans="9:19" x14ac:dyDescent="0.3">
      <c r="I582">
        <v>580</v>
      </c>
      <c r="J582" s="10">
        <f t="shared" si="31"/>
        <v>0.18004231875043911</v>
      </c>
      <c r="K582" s="11">
        <f t="shared" si="32"/>
        <v>6230.6858461637239</v>
      </c>
      <c r="L582" s="8">
        <f t="shared" si="33"/>
        <v>1634.2302591373827</v>
      </c>
      <c r="R582" s="9"/>
      <c r="S582" s="9"/>
    </row>
    <row r="583" spans="9:19" x14ac:dyDescent="0.3">
      <c r="I583">
        <v>581</v>
      </c>
      <c r="J583" s="10">
        <f t="shared" si="31"/>
        <v>0.18164376094116971</v>
      </c>
      <c r="K583" s="11">
        <f t="shared" si="32"/>
        <v>6241.3102179967891</v>
      </c>
      <c r="L583" s="8">
        <f t="shared" si="33"/>
        <v>1639.1356795467461</v>
      </c>
      <c r="R583" s="9"/>
      <c r="S583" s="9"/>
    </row>
    <row r="584" spans="9:19" x14ac:dyDescent="0.3">
      <c r="I584">
        <v>582</v>
      </c>
      <c r="J584" s="10">
        <f t="shared" si="31"/>
        <v>0.18325418828710191</v>
      </c>
      <c r="K584" s="11">
        <f t="shared" si="32"/>
        <v>6251.9345898298552</v>
      </c>
      <c r="L584" s="8">
        <f t="shared" si="33"/>
        <v>1644.0686226253401</v>
      </c>
      <c r="R584" s="9"/>
      <c r="S584" s="9"/>
    </row>
    <row r="585" spans="9:19" x14ac:dyDescent="0.3">
      <c r="I585">
        <v>583</v>
      </c>
      <c r="J585" s="10">
        <f t="shared" si="31"/>
        <v>0.18487360045527093</v>
      </c>
      <c r="K585" s="11">
        <f t="shared" si="32"/>
        <v>6262.5589616629213</v>
      </c>
      <c r="L585" s="8">
        <f t="shared" si="33"/>
        <v>1649.0290873532513</v>
      </c>
      <c r="R585" s="9"/>
      <c r="S585" s="9"/>
    </row>
    <row r="586" spans="9:19" x14ac:dyDescent="0.3">
      <c r="I586">
        <v>584</v>
      </c>
      <c r="J586" s="10">
        <f t="shared" si="31"/>
        <v>0.18650199659961772</v>
      </c>
      <c r="K586" s="11">
        <f t="shared" si="32"/>
        <v>6273.1833334959874</v>
      </c>
      <c r="L586" s="8">
        <f t="shared" si="33"/>
        <v>1654.0170711388935</v>
      </c>
      <c r="R586" s="9"/>
      <c r="S586" s="9"/>
    </row>
    <row r="587" spans="9:19" x14ac:dyDescent="0.3">
      <c r="I587">
        <v>585</v>
      </c>
      <c r="J587" s="10">
        <f t="shared" si="31"/>
        <v>0.1881393753582222</v>
      </c>
      <c r="K587" s="11">
        <f t="shared" si="32"/>
        <v>6283.8077053290526</v>
      </c>
      <c r="L587" s="8">
        <f t="shared" si="33"/>
        <v>1659.032569810533</v>
      </c>
      <c r="R587" s="9"/>
      <c r="S587" s="9"/>
    </row>
    <row r="588" spans="9:19" x14ac:dyDescent="0.3">
      <c r="I588">
        <v>586</v>
      </c>
      <c r="J588" s="10">
        <f t="shared" si="31"/>
        <v>0.1897857348505663</v>
      </c>
      <c r="K588" s="11">
        <f t="shared" si="32"/>
        <v>6294.4320771621187</v>
      </c>
      <c r="L588" s="8">
        <f t="shared" si="33"/>
        <v>1664.0755776079045</v>
      </c>
      <c r="R588" s="9"/>
      <c r="S588" s="9"/>
    </row>
    <row r="589" spans="9:19" x14ac:dyDescent="0.3">
      <c r="I589">
        <v>587</v>
      </c>
      <c r="J589" s="10">
        <f t="shared" si="31"/>
        <v>0.19144107267482896</v>
      </c>
      <c r="K589" s="11">
        <f t="shared" si="32"/>
        <v>6305.0564489951848</v>
      </c>
      <c r="L589" s="8">
        <f t="shared" si="33"/>
        <v>1669.1460871739255</v>
      </c>
      <c r="R589" s="9"/>
      <c r="S589" s="9"/>
    </row>
    <row r="590" spans="9:19" x14ac:dyDescent="0.3">
      <c r="I590">
        <v>588</v>
      </c>
      <c r="J590" s="10">
        <f t="shared" si="31"/>
        <v>0.1931053859052099</v>
      </c>
      <c r="K590" s="11">
        <f t="shared" si="32"/>
        <v>6315.68082082825</v>
      </c>
      <c r="L590" s="8">
        <f t="shared" si="33"/>
        <v>1674.2440895464993</v>
      </c>
      <c r="R590" s="9"/>
      <c r="S590" s="9"/>
    </row>
    <row r="591" spans="9:19" x14ac:dyDescent="0.3">
      <c r="I591">
        <v>589</v>
      </c>
      <c r="J591" s="10">
        <f t="shared" si="31"/>
        <v>0.19477867108928776</v>
      </c>
      <c r="K591" s="11">
        <f t="shared" si="32"/>
        <v>6326.3051926613161</v>
      </c>
      <c r="L591" s="8">
        <f t="shared" si="33"/>
        <v>1679.3695741504216</v>
      </c>
      <c r="R591" s="9"/>
      <c r="S591" s="9"/>
    </row>
    <row r="592" spans="9:19" x14ac:dyDescent="0.3">
      <c r="I592">
        <v>590</v>
      </c>
      <c r="J592" s="10">
        <f t="shared" si="31"/>
        <v>0.19646092424540745</v>
      </c>
      <c r="K592" s="11">
        <f t="shared" si="32"/>
        <v>6336.9295644943822</v>
      </c>
      <c r="L592" s="8">
        <f t="shared" si="33"/>
        <v>1684.5225287893779</v>
      </c>
      <c r="R592" s="9"/>
      <c r="S592" s="9"/>
    </row>
    <row r="593" spans="9:19" x14ac:dyDescent="0.3">
      <c r="I593">
        <v>591</v>
      </c>
      <c r="J593" s="10">
        <f t="shared" si="31"/>
        <v>0.19815214086010183</v>
      </c>
      <c r="K593" s="11">
        <f t="shared" si="32"/>
        <v>6347.5539363274474</v>
      </c>
      <c r="L593" s="8">
        <f t="shared" si="33"/>
        <v>1689.7029396380467</v>
      </c>
      <c r="R593" s="9"/>
      <c r="S593" s="9"/>
    </row>
    <row r="594" spans="9:19" x14ac:dyDescent="0.3">
      <c r="I594">
        <v>592</v>
      </c>
      <c r="J594" s="10">
        <f t="shared" si="31"/>
        <v>0.19985231588554439</v>
      </c>
      <c r="K594" s="11">
        <f t="shared" si="32"/>
        <v>6358.1783081605136</v>
      </c>
      <c r="L594" s="8">
        <f t="shared" si="33"/>
        <v>1694.9107912342952</v>
      </c>
      <c r="R594" s="9"/>
      <c r="S594" s="9"/>
    </row>
    <row r="595" spans="9:19" x14ac:dyDescent="0.3">
      <c r="I595">
        <v>593</v>
      </c>
      <c r="J595" s="10">
        <f t="shared" si="31"/>
        <v>0.20156144373703616</v>
      </c>
      <c r="K595" s="11">
        <f t="shared" si="32"/>
        <v>6368.8026799935797</v>
      </c>
      <c r="L595" s="8">
        <f t="shared" si="33"/>
        <v>1700.1460664714828</v>
      </c>
      <c r="R595" s="9"/>
      <c r="S595" s="9"/>
    </row>
    <row r="596" spans="9:19" x14ac:dyDescent="0.3">
      <c r="I596">
        <v>594</v>
      </c>
      <c r="J596" s="10">
        <f t="shared" si="31"/>
        <v>0.20327951829052529</v>
      </c>
      <c r="K596" s="11">
        <f t="shared" si="32"/>
        <v>6379.4270518266449</v>
      </c>
      <c r="L596" s="8">
        <f t="shared" si="33"/>
        <v>1705.4087465908624</v>
      </c>
      <c r="R596" s="9"/>
      <c r="S596" s="9"/>
    </row>
    <row r="597" spans="9:19" x14ac:dyDescent="0.3">
      <c r="I597">
        <v>595</v>
      </c>
      <c r="J597" s="10">
        <f t="shared" si="31"/>
        <v>0.20500653288016035</v>
      </c>
      <c r="K597" s="11">
        <f t="shared" si="32"/>
        <v>6390.051423659711</v>
      </c>
      <c r="L597" s="8">
        <f t="shared" si="33"/>
        <v>1710.6988111740861</v>
      </c>
      <c r="R597" s="9"/>
      <c r="S597" s="9"/>
    </row>
    <row r="598" spans="9:19" x14ac:dyDescent="0.3">
      <c r="I598">
        <v>596</v>
      </c>
      <c r="J598" s="10">
        <f t="shared" si="31"/>
        <v>0.20674248029587805</v>
      </c>
      <c r="K598" s="11">
        <f t="shared" si="32"/>
        <v>6400.6757954927771</v>
      </c>
      <c r="L598" s="8">
        <f t="shared" si="33"/>
        <v>1716.0162381358164</v>
      </c>
      <c r="R598" s="9"/>
      <c r="S598" s="9"/>
    </row>
    <row r="599" spans="9:19" x14ac:dyDescent="0.3">
      <c r="I599">
        <v>597</v>
      </c>
      <c r="J599" s="10">
        <f t="shared" si="31"/>
        <v>0.20848735278102515</v>
      </c>
      <c r="K599" s="11">
        <f t="shared" si="32"/>
        <v>6411.3001673258423</v>
      </c>
      <c r="L599" s="8">
        <f t="shared" si="33"/>
        <v>1721.3610037164412</v>
      </c>
      <c r="R599" s="9"/>
      <c r="S599" s="9"/>
    </row>
    <row r="600" spans="9:19" x14ac:dyDescent="0.3">
      <c r="I600">
        <v>598</v>
      </c>
      <c r="J600" s="10">
        <f t="shared" si="31"/>
        <v>0.21024114203001534</v>
      </c>
      <c r="K600" s="11">
        <f t="shared" si="32"/>
        <v>6421.9245391589084</v>
      </c>
      <c r="L600" s="8">
        <f t="shared" si="33"/>
        <v>1726.7330824748972</v>
      </c>
      <c r="R600" s="9"/>
      <c r="S600" s="9"/>
    </row>
    <row r="601" spans="9:19" x14ac:dyDescent="0.3">
      <c r="I601">
        <v>599</v>
      </c>
      <c r="J601" s="10">
        <f t="shared" si="31"/>
        <v>0.21200383918602092</v>
      </c>
      <c r="K601" s="11">
        <f t="shared" si="32"/>
        <v>6432.5489109919745</v>
      </c>
      <c r="L601" s="8">
        <f t="shared" si="33"/>
        <v>1732.1324472815982</v>
      </c>
      <c r="R601" s="9"/>
      <c r="S601" s="9"/>
    </row>
    <row r="602" spans="9:19" x14ac:dyDescent="0.3">
      <c r="I602">
        <v>600</v>
      </c>
      <c r="J602" s="10">
        <f t="shared" si="31"/>
        <v>0.21377543483870043</v>
      </c>
      <c r="K602" s="11">
        <f t="shared" si="32"/>
        <v>6443.1732828250397</v>
      </c>
      <c r="L602" s="8">
        <f t="shared" si="33"/>
        <v>1737.5590693114755</v>
      </c>
      <c r="R602" s="9"/>
      <c r="S602" s="9"/>
    </row>
    <row r="603" spans="9:19" x14ac:dyDescent="0.3">
      <c r="I603">
        <v>601</v>
      </c>
      <c r="J603" s="10">
        <f t="shared" si="31"/>
        <v>0.21555591902196211</v>
      </c>
      <c r="K603" s="11">
        <f t="shared" si="32"/>
        <v>6453.7976546581058</v>
      </c>
      <c r="L603" s="8">
        <f t="shared" si="33"/>
        <v>1743.0129180371268</v>
      </c>
      <c r="R603" s="9"/>
      <c r="S603" s="9"/>
    </row>
    <row r="604" spans="9:19" x14ac:dyDescent="0.3">
      <c r="I604">
        <v>602</v>
      </c>
      <c r="J604" s="10">
        <f t="shared" si="31"/>
        <v>0.21734528121176297</v>
      </c>
      <c r="K604" s="11">
        <f t="shared" si="32"/>
        <v>6464.4220264911719</v>
      </c>
      <c r="L604" s="8">
        <f t="shared" si="33"/>
        <v>1748.4939612220751</v>
      </c>
      <c r="R604" s="9"/>
      <c r="S604" s="9"/>
    </row>
    <row r="605" spans="9:19" x14ac:dyDescent="0.3">
      <c r="I605">
        <v>603</v>
      </c>
      <c r="J605" s="10">
        <f t="shared" si="31"/>
        <v>0.21914351032394552</v>
      </c>
      <c r="K605" s="11">
        <f t="shared" si="32"/>
        <v>6475.046398324238</v>
      </c>
      <c r="L605" s="8">
        <f t="shared" si="33"/>
        <v>1754.0021649141408</v>
      </c>
      <c r="R605" s="9"/>
      <c r="S605" s="9"/>
    </row>
    <row r="606" spans="9:19" x14ac:dyDescent="0.3">
      <c r="I606">
        <v>604</v>
      </c>
      <c r="J606" s="10">
        <f t="shared" si="31"/>
        <v>0.22095059471210982</v>
      </c>
      <c r="K606" s="11">
        <f t="shared" si="32"/>
        <v>6485.6707701573032</v>
      </c>
      <c r="L606" s="8">
        <f t="shared" si="33"/>
        <v>1759.5374934389245</v>
      </c>
      <c r="R606" s="9"/>
      <c r="S606" s="9"/>
    </row>
    <row r="607" spans="9:19" x14ac:dyDescent="0.3">
      <c r="I607">
        <v>605</v>
      </c>
      <c r="J607" s="10">
        <f t="shared" si="31"/>
        <v>0.22276652216552473</v>
      </c>
      <c r="K607" s="11">
        <f t="shared" si="32"/>
        <v>6496.2951419903693</v>
      </c>
      <c r="L607" s="8">
        <f t="shared" si="33"/>
        <v>1765.0999093934092</v>
      </c>
      <c r="R607" s="9"/>
      <c r="S607" s="9"/>
    </row>
    <row r="608" spans="9:19" x14ac:dyDescent="0.3">
      <c r="I608">
        <v>606</v>
      </c>
      <c r="J608" s="10">
        <f t="shared" si="31"/>
        <v>0.22459127990707517</v>
      </c>
      <c r="K608" s="11">
        <f t="shared" si="32"/>
        <v>6506.9195138234354</v>
      </c>
      <c r="L608" s="8">
        <f t="shared" si="33"/>
        <v>1770.6893736396723</v>
      </c>
      <c r="R608" s="9"/>
      <c r="S608" s="9"/>
    </row>
    <row r="609" spans="9:19" x14ac:dyDescent="0.3">
      <c r="I609">
        <v>607</v>
      </c>
      <c r="J609" s="10">
        <f t="shared" si="31"/>
        <v>0.22642485459124786</v>
      </c>
      <c r="K609" s="11">
        <f t="shared" si="32"/>
        <v>6517.5438856565006</v>
      </c>
      <c r="L609" s="8">
        <f t="shared" si="33"/>
        <v>1776.3058452987143</v>
      </c>
      <c r="R609" s="9"/>
      <c r="S609" s="9"/>
    </row>
    <row r="610" spans="9:19" x14ac:dyDescent="0.3">
      <c r="I610">
        <v>608</v>
      </c>
      <c r="J610" s="10">
        <f t="shared" si="31"/>
        <v>0.22826723230215532</v>
      </c>
      <c r="K610" s="11">
        <f t="shared" si="32"/>
        <v>6528.1682574895658</v>
      </c>
      <c r="L610" s="8">
        <f t="shared" si="33"/>
        <v>1781.9492817444088</v>
      </c>
      <c r="R610" s="9"/>
      <c r="S610" s="9"/>
    </row>
    <row r="611" spans="9:19" x14ac:dyDescent="0.3">
      <c r="I611">
        <v>609</v>
      </c>
      <c r="J611" s="10">
        <f t="shared" si="31"/>
        <v>0.23011839855159849</v>
      </c>
      <c r="K611" s="11">
        <f t="shared" si="32"/>
        <v>6538.7926293226328</v>
      </c>
      <c r="L611" s="8">
        <f t="shared" si="33"/>
        <v>1787.6196385975654</v>
      </c>
      <c r="R611" s="9"/>
      <c r="S611" s="9"/>
    </row>
    <row r="612" spans="9:19" x14ac:dyDescent="0.3">
      <c r="I612">
        <v>610</v>
      </c>
      <c r="J612" s="10">
        <f t="shared" si="31"/>
        <v>0.23197833827716835</v>
      </c>
      <c r="K612" s="11">
        <f t="shared" si="32"/>
        <v>6549.417001155698</v>
      </c>
      <c r="L612" s="8">
        <f t="shared" si="33"/>
        <v>1793.3168697201163</v>
      </c>
      <c r="R612" s="9"/>
      <c r="S612" s="9"/>
    </row>
    <row r="613" spans="9:19" x14ac:dyDescent="0.3">
      <c r="I613">
        <v>611</v>
      </c>
      <c r="J613" s="10">
        <f t="shared" si="31"/>
        <v>0.23384703584038569</v>
      </c>
      <c r="K613" s="11">
        <f t="shared" si="32"/>
        <v>6560.0413729887632</v>
      </c>
      <c r="L613" s="8">
        <f t="shared" si="33"/>
        <v>1799.0409272094175</v>
      </c>
      <c r="R613" s="9"/>
      <c r="S613" s="9"/>
    </row>
    <row r="614" spans="9:19" x14ac:dyDescent="0.3">
      <c r="I614">
        <v>612</v>
      </c>
      <c r="J614" s="10">
        <f t="shared" si="31"/>
        <v>0.2357244750248832</v>
      </c>
      <c r="K614" s="11">
        <f t="shared" si="32"/>
        <v>6570.6657448218302</v>
      </c>
      <c r="L614" s="8">
        <f t="shared" si="33"/>
        <v>1804.7917613926802</v>
      </c>
      <c r="R614" s="9"/>
      <c r="S614" s="9"/>
    </row>
    <row r="615" spans="9:19" x14ac:dyDescent="0.3">
      <c r="I615">
        <v>613</v>
      </c>
      <c r="J615" s="10">
        <f t="shared" si="31"/>
        <v>0.23761063903462343</v>
      </c>
      <c r="K615" s="11">
        <f t="shared" si="32"/>
        <v>6581.2901166548954</v>
      </c>
      <c r="L615" s="8">
        <f t="shared" si="33"/>
        <v>1810.5693208215134</v>
      </c>
      <c r="R615" s="9"/>
      <c r="S615" s="9"/>
    </row>
    <row r="616" spans="9:19" x14ac:dyDescent="0.3">
      <c r="I616">
        <v>614</v>
      </c>
      <c r="J616" s="10">
        <f t="shared" si="31"/>
        <v>0.23950551049216071</v>
      </c>
      <c r="K616" s="11">
        <f t="shared" si="32"/>
        <v>6591.9144884879615</v>
      </c>
      <c r="L616" s="8">
        <f t="shared" si="33"/>
        <v>1816.3735522665979</v>
      </c>
      <c r="R616" s="9"/>
      <c r="S616" s="9"/>
    </row>
    <row r="617" spans="9:19" x14ac:dyDescent="0.3">
      <c r="I617">
        <v>615</v>
      </c>
      <c r="J617" s="10">
        <f t="shared" si="31"/>
        <v>0.24140907143694124</v>
      </c>
      <c r="K617" s="11">
        <f t="shared" si="32"/>
        <v>6602.5388603210276</v>
      </c>
      <c r="L617" s="8">
        <f t="shared" si="33"/>
        <v>1822.2044007124814</v>
      </c>
      <c r="R617" s="9"/>
      <c r="S617" s="9"/>
    </row>
    <row r="618" spans="9:19" x14ac:dyDescent="0.3">
      <c r="I618">
        <v>616</v>
      </c>
      <c r="J618" s="10">
        <f t="shared" si="31"/>
        <v>0.24332130332364446</v>
      </c>
      <c r="K618" s="11">
        <f t="shared" si="32"/>
        <v>6613.1632321540928</v>
      </c>
      <c r="L618" s="8">
        <f t="shared" si="33"/>
        <v>1828.0618093524963</v>
      </c>
      <c r="R618" s="9"/>
      <c r="S618" s="9"/>
    </row>
    <row r="619" spans="9:19" x14ac:dyDescent="0.3">
      <c r="I619">
        <v>617</v>
      </c>
      <c r="J619" s="10">
        <f t="shared" si="31"/>
        <v>0.24524218702056641</v>
      </c>
      <c r="K619" s="11">
        <f t="shared" si="32"/>
        <v>6623.7876039871589</v>
      </c>
      <c r="L619" s="8">
        <f t="shared" si="33"/>
        <v>1833.9457195838081</v>
      </c>
      <c r="R619" s="9"/>
      <c r="S619" s="9"/>
    </row>
    <row r="620" spans="9:19" x14ac:dyDescent="0.3">
      <c r="I620">
        <v>618</v>
      </c>
      <c r="J620" s="10">
        <f t="shared" si="31"/>
        <v>0.24717170280804321</v>
      </c>
      <c r="K620" s="11">
        <f t="shared" si="32"/>
        <v>6634.4119758202251</v>
      </c>
      <c r="L620" s="8">
        <f t="shared" si="33"/>
        <v>1839.8560710025877</v>
      </c>
      <c r="R620" s="9"/>
      <c r="S620" s="9"/>
    </row>
    <row r="621" spans="9:19" x14ac:dyDescent="0.3">
      <c r="I621">
        <v>619</v>
      </c>
      <c r="J621" s="10">
        <f t="shared" si="31"/>
        <v>0.24910983037691703</v>
      </c>
      <c r="K621" s="11">
        <f t="shared" si="32"/>
        <v>6645.0363476532902</v>
      </c>
      <c r="L621" s="8">
        <f t="shared" si="33"/>
        <v>1845.7928013993096</v>
      </c>
      <c r="R621" s="9"/>
      <c r="S621" s="9"/>
    </row>
    <row r="622" spans="9:19" x14ac:dyDescent="0.3">
      <c r="I622">
        <v>620</v>
      </c>
      <c r="J622" s="10">
        <f t="shared" si="31"/>
        <v>0.25105654882704465</v>
      </c>
      <c r="K622" s="11">
        <f t="shared" si="32"/>
        <v>6655.6607194863564</v>
      </c>
      <c r="L622" s="8">
        <f t="shared" si="33"/>
        <v>1851.7558467541871</v>
      </c>
      <c r="R622" s="9"/>
      <c r="S622" s="9"/>
    </row>
    <row r="623" spans="9:19" x14ac:dyDescent="0.3">
      <c r="I623">
        <v>621</v>
      </c>
      <c r="J623" s="10">
        <f t="shared" si="31"/>
        <v>0.25301183666584598</v>
      </c>
      <c r="K623" s="11">
        <f t="shared" si="32"/>
        <v>6666.2850913194216</v>
      </c>
      <c r="L623" s="8">
        <f t="shared" si="33"/>
        <v>1857.7451412327223</v>
      </c>
      <c r="R623" s="9"/>
      <c r="S623" s="9"/>
    </row>
    <row r="624" spans="9:19" x14ac:dyDescent="0.3">
      <c r="I624">
        <v>622</v>
      </c>
      <c r="J624" s="10">
        <f t="shared" si="31"/>
        <v>0.25497567180689845</v>
      </c>
      <c r="K624" s="11">
        <f t="shared" si="32"/>
        <v>6676.9094631524886</v>
      </c>
      <c r="L624" s="8">
        <f t="shared" si="33"/>
        <v>1863.7606171814041</v>
      </c>
      <c r="R624" s="9"/>
      <c r="S624" s="9"/>
    </row>
    <row r="625" spans="9:19" x14ac:dyDescent="0.3">
      <c r="I625">
        <v>623</v>
      </c>
      <c r="J625" s="10">
        <f t="shared" si="31"/>
        <v>0.25694803156857188</v>
      </c>
      <c r="K625" s="11">
        <f t="shared" si="32"/>
        <v>6687.5338349855538</v>
      </c>
      <c r="L625" s="8">
        <f t="shared" si="33"/>
        <v>1869.8022051235239</v>
      </c>
      <c r="R625" s="9"/>
      <c r="S625" s="9"/>
    </row>
    <row r="626" spans="9:19" x14ac:dyDescent="0.3">
      <c r="I626">
        <v>624</v>
      </c>
      <c r="J626" s="10">
        <f t="shared" si="31"/>
        <v>0.25892889267270669</v>
      </c>
      <c r="K626" s="11">
        <f t="shared" si="32"/>
        <v>6698.158206818619</v>
      </c>
      <c r="L626" s="8">
        <f t="shared" si="33"/>
        <v>1875.8698337551291</v>
      </c>
      <c r="R626" s="9"/>
      <c r="S626" s="9"/>
    </row>
    <row r="627" spans="9:19" x14ac:dyDescent="0.3">
      <c r="I627">
        <v>625</v>
      </c>
      <c r="J627" s="10">
        <f t="shared" si="31"/>
        <v>0.26091823124333652</v>
      </c>
      <c r="K627" s="11">
        <f t="shared" si="32"/>
        <v>6708.782578651686</v>
      </c>
      <c r="L627" s="8">
        <f t="shared" si="33"/>
        <v>1881.9634299411077</v>
      </c>
      <c r="R627" s="9"/>
      <c r="S627" s="9"/>
    </row>
    <row r="628" spans="9:19" x14ac:dyDescent="0.3">
      <c r="I628">
        <v>626</v>
      </c>
      <c r="J628" s="10">
        <f t="shared" si="31"/>
        <v>0.26291602280545479</v>
      </c>
      <c r="K628" s="11">
        <f t="shared" si="32"/>
        <v>6719.4069504847512</v>
      </c>
      <c r="L628" s="8">
        <f t="shared" si="33"/>
        <v>1888.0829187114132</v>
      </c>
      <c r="R628" s="9"/>
      <c r="S628" s="9"/>
    </row>
    <row r="629" spans="9:19" x14ac:dyDescent="0.3">
      <c r="I629">
        <v>627</v>
      </c>
      <c r="J629" s="10">
        <f t="shared" si="31"/>
        <v>0.26492224228382338</v>
      </c>
      <c r="K629" s="11">
        <f t="shared" si="32"/>
        <v>6730.0313223178164</v>
      </c>
      <c r="L629" s="8">
        <f t="shared" si="33"/>
        <v>1894.2282232574125</v>
      </c>
      <c r="R629" s="9"/>
      <c r="S629" s="9"/>
    </row>
    <row r="630" spans="9:19" x14ac:dyDescent="0.3">
      <c r="I630">
        <v>628</v>
      </c>
      <c r="J630" s="10">
        <f t="shared" si="31"/>
        <v>0.2669368640018272</v>
      </c>
      <c r="K630" s="11">
        <f t="shared" si="32"/>
        <v>6740.6556941508834</v>
      </c>
      <c r="L630" s="8">
        <f t="shared" si="33"/>
        <v>1900.3992649283794</v>
      </c>
      <c r="R630" s="9"/>
      <c r="S630" s="9"/>
    </row>
    <row r="631" spans="9:19" x14ac:dyDescent="0.3">
      <c r="I631">
        <v>629</v>
      </c>
      <c r="J631" s="10">
        <f t="shared" si="31"/>
        <v>0.26895986168037234</v>
      </c>
      <c r="K631" s="11">
        <f t="shared" si="32"/>
        <v>6751.2800659839486</v>
      </c>
      <c r="L631" s="8">
        <f t="shared" si="33"/>
        <v>1906.5959632281183</v>
      </c>
      <c r="R631" s="9"/>
      <c r="S631" s="9"/>
    </row>
    <row r="632" spans="9:19" x14ac:dyDescent="0.3">
      <c r="I632">
        <v>630</v>
      </c>
      <c r="J632" s="10">
        <f t="shared" si="31"/>
        <v>0.27099120843683033</v>
      </c>
      <c r="K632" s="11">
        <f t="shared" si="32"/>
        <v>6761.9044378170138</v>
      </c>
      <c r="L632" s="8">
        <f t="shared" si="33"/>
        <v>1912.8182358117306</v>
      </c>
      <c r="R632" s="9"/>
      <c r="S632" s="9"/>
    </row>
    <row r="633" spans="9:19" x14ac:dyDescent="0.3">
      <c r="I633">
        <v>631</v>
      </c>
      <c r="J633" s="10">
        <f t="shared" si="31"/>
        <v>0.27303087678402588</v>
      </c>
      <c r="K633" s="11">
        <f t="shared" si="32"/>
        <v>6772.5288096500799</v>
      </c>
      <c r="L633" s="8">
        <f t="shared" si="33"/>
        <v>1919.0659984825152</v>
      </c>
      <c r="R633" s="9"/>
      <c r="S633" s="9"/>
    </row>
    <row r="634" spans="9:19" x14ac:dyDescent="0.3">
      <c r="I634">
        <v>632</v>
      </c>
      <c r="J634" s="10">
        <f t="shared" si="31"/>
        <v>0.27507883862927052</v>
      </c>
      <c r="K634" s="11">
        <f t="shared" si="32"/>
        <v>6783.153181483146</v>
      </c>
      <c r="L634" s="8">
        <f t="shared" si="33"/>
        <v>1925.3391651890056</v>
      </c>
      <c r="R634" s="9"/>
      <c r="S634" s="9"/>
    </row>
    <row r="635" spans="9:19" x14ac:dyDescent="0.3">
      <c r="I635">
        <v>633</v>
      </c>
      <c r="J635" s="10">
        <f t="shared" si="31"/>
        <v>0.27713506527344173</v>
      </c>
      <c r="K635" s="11">
        <f t="shared" si="32"/>
        <v>6793.7775533162121</v>
      </c>
      <c r="L635" s="8">
        <f t="shared" si="33"/>
        <v>1931.6376480221529</v>
      </c>
      <c r="R635" s="9"/>
      <c r="S635" s="9"/>
    </row>
    <row r="636" spans="9:19" x14ac:dyDescent="0.3">
      <c r="I636">
        <v>634</v>
      </c>
      <c r="J636" s="10">
        <f t="shared" si="31"/>
        <v>0.27919952741010812</v>
      </c>
      <c r="K636" s="11">
        <f t="shared" si="32"/>
        <v>6804.4019251492773</v>
      </c>
      <c r="L636" s="8">
        <f t="shared" si="33"/>
        <v>1937.9613572126432</v>
      </c>
      <c r="R636" s="9"/>
      <c r="S636" s="9"/>
    </row>
    <row r="637" spans="9:19" x14ac:dyDescent="0.3">
      <c r="I637">
        <v>635</v>
      </c>
      <c r="J637" s="10">
        <f t="shared" si="31"/>
        <v>0.28127219512469986</v>
      </c>
      <c r="K637" s="11">
        <f t="shared" si="32"/>
        <v>6815.0262969823434</v>
      </c>
      <c r="L637" s="8">
        <f t="shared" si="33"/>
        <v>1944.3102011283568</v>
      </c>
      <c r="R637" s="9"/>
      <c r="S637" s="9"/>
    </row>
    <row r="638" spans="9:19" x14ac:dyDescent="0.3">
      <c r="I638">
        <v>636</v>
      </c>
      <c r="J638" s="10">
        <f t="shared" si="31"/>
        <v>0.28335303789372668</v>
      </c>
      <c r="K638" s="11">
        <f t="shared" si="32"/>
        <v>6825.6506688154095</v>
      </c>
      <c r="L638" s="8">
        <f t="shared" si="33"/>
        <v>1950.6840862719746</v>
      </c>
      <c r="R638" s="9"/>
      <c r="S638" s="9"/>
    </row>
    <row r="639" spans="9:19" x14ac:dyDescent="0.3">
      <c r="I639">
        <v>637</v>
      </c>
      <c r="J639" s="10">
        <f t="shared" si="31"/>
        <v>0.28544202458404072</v>
      </c>
      <c r="K639" s="11">
        <f t="shared" si="32"/>
        <v>6836.2750406484747</v>
      </c>
      <c r="L639" s="8">
        <f t="shared" si="33"/>
        <v>1957.0829172787187</v>
      </c>
      <c r="R639" s="9"/>
      <c r="S639" s="9"/>
    </row>
    <row r="640" spans="9:19" x14ac:dyDescent="0.3">
      <c r="I640">
        <v>638</v>
      </c>
      <c r="J640" s="10">
        <f t="shared" si="31"/>
        <v>0.28753912345214716</v>
      </c>
      <c r="K640" s="11">
        <f t="shared" si="32"/>
        <v>6846.8994124815408</v>
      </c>
      <c r="L640" s="8">
        <f t="shared" si="33"/>
        <v>1963.5065969142411</v>
      </c>
      <c r="R640" s="9"/>
      <c r="S640" s="9"/>
    </row>
    <row r="641" spans="9:19" x14ac:dyDescent="0.3">
      <c r="I641">
        <v>639</v>
      </c>
      <c r="J641" s="10">
        <f t="shared" si="31"/>
        <v>0.28964430214356179</v>
      </c>
      <c r="K641" s="11">
        <f t="shared" si="32"/>
        <v>6857.5237843146069</v>
      </c>
      <c r="L641" s="8">
        <f t="shared" si="33"/>
        <v>1969.9550260726555</v>
      </c>
      <c r="R641" s="9"/>
      <c r="S641" s="9"/>
    </row>
    <row r="642" spans="9:19" x14ac:dyDescent="0.3">
      <c r="I642">
        <v>640</v>
      </c>
      <c r="J642" s="10">
        <f t="shared" si="31"/>
        <v>0.29175752769221469</v>
      </c>
      <c r="K642" s="11">
        <f t="shared" si="32"/>
        <v>6868.1481561476721</v>
      </c>
      <c r="L642" s="8">
        <f t="shared" si="33"/>
        <v>1976.4281037747119</v>
      </c>
      <c r="R642" s="9"/>
      <c r="S642" s="9"/>
    </row>
    <row r="643" spans="9:19" x14ac:dyDescent="0.3">
      <c r="I643">
        <v>641</v>
      </c>
      <c r="J643" s="10">
        <f t="shared" ref="J643:J706" si="34">+((SIN((3.1415926)*(I643/1000)-3.1415926/2)+1)/2)^$F$7</f>
        <v>0.29387876651990297</v>
      </c>
      <c r="K643" s="11">
        <f t="shared" ref="K643:K706" si="35">+$F$2+I643*$H$2/1000</f>
        <v>6878.7725279807382</v>
      </c>
      <c r="L643" s="8">
        <f t="shared" ref="L643:L706" si="36">+$F$8+J643*($F$9-$F$8)</f>
        <v>1982.9257271661183</v>
      </c>
      <c r="R643" s="9"/>
      <c r="S643" s="9"/>
    </row>
    <row r="644" spans="9:19" x14ac:dyDescent="0.3">
      <c r="I644">
        <v>642</v>
      </c>
      <c r="J644" s="10">
        <f t="shared" si="34"/>
        <v>0.29600798443578907</v>
      </c>
      <c r="K644" s="11">
        <f t="shared" si="35"/>
        <v>6889.3968998138043</v>
      </c>
      <c r="L644" s="8">
        <f t="shared" si="36"/>
        <v>1989.447791516006</v>
      </c>
      <c r="R644" s="9"/>
      <c r="S644" s="9"/>
    </row>
    <row r="645" spans="9:19" x14ac:dyDescent="0.3">
      <c r="I645">
        <v>643</v>
      </c>
      <c r="J645" s="10">
        <f t="shared" si="34"/>
        <v>0.2981451466359491</v>
      </c>
      <c r="K645" s="11">
        <f t="shared" si="35"/>
        <v>6900.0212716468695</v>
      </c>
      <c r="L645" s="8">
        <f t="shared" si="36"/>
        <v>1995.9941902155447</v>
      </c>
      <c r="R645" s="9"/>
      <c r="S645" s="9"/>
    </row>
    <row r="646" spans="9:19" x14ac:dyDescent="0.3">
      <c r="I646">
        <v>644</v>
      </c>
      <c r="J646" s="10">
        <f t="shared" si="34"/>
        <v>0.3002902177029666</v>
      </c>
      <c r="K646" s="11">
        <f t="shared" si="35"/>
        <v>6910.6456434799356</v>
      </c>
      <c r="L646" s="8">
        <f t="shared" si="36"/>
        <v>2002.5648147766988</v>
      </c>
      <c r="R646" s="9"/>
      <c r="S646" s="9"/>
    </row>
    <row r="647" spans="9:19" x14ac:dyDescent="0.3">
      <c r="I647">
        <v>645</v>
      </c>
      <c r="J647" s="10">
        <f t="shared" si="34"/>
        <v>0.30244316160557783</v>
      </c>
      <c r="K647" s="11">
        <f t="shared" si="35"/>
        <v>6921.2700153130017</v>
      </c>
      <c r="L647" s="8">
        <f t="shared" si="36"/>
        <v>2009.1595548311402</v>
      </c>
      <c r="R647" s="9"/>
      <c r="S647" s="9"/>
    </row>
    <row r="648" spans="9:19" x14ac:dyDescent="0.3">
      <c r="I648">
        <v>646</v>
      </c>
      <c r="J648" s="10">
        <f t="shared" si="34"/>
        <v>0.30460394169836119</v>
      </c>
      <c r="K648" s="11">
        <f t="shared" si="35"/>
        <v>6931.8943871460669</v>
      </c>
      <c r="L648" s="8">
        <f t="shared" si="36"/>
        <v>2015.7782981292985</v>
      </c>
      <c r="R648" s="9"/>
      <c r="S648" s="9"/>
    </row>
    <row r="649" spans="9:19" x14ac:dyDescent="0.3">
      <c r="I649">
        <v>647</v>
      </c>
      <c r="J649" s="10">
        <f t="shared" si="34"/>
        <v>0.30677252072147893</v>
      </c>
      <c r="K649" s="11">
        <f t="shared" si="35"/>
        <v>6942.5187589791331</v>
      </c>
      <c r="L649" s="8">
        <f t="shared" si="36"/>
        <v>2022.4209305395675</v>
      </c>
      <c r="R649" s="9"/>
      <c r="S649" s="9"/>
    </row>
    <row r="650" spans="9:19" x14ac:dyDescent="0.3">
      <c r="I650">
        <v>648</v>
      </c>
      <c r="J650" s="10">
        <f t="shared" si="34"/>
        <v>0.30894886080046585</v>
      </c>
      <c r="K650" s="11">
        <f t="shared" si="35"/>
        <v>6953.1431308121992</v>
      </c>
      <c r="L650" s="8">
        <f t="shared" si="36"/>
        <v>2029.0873360476601</v>
      </c>
      <c r="R650" s="9"/>
      <c r="S650" s="9"/>
    </row>
    <row r="651" spans="9:19" x14ac:dyDescent="0.3">
      <c r="I651">
        <v>649</v>
      </c>
      <c r="J651" s="10">
        <f t="shared" si="34"/>
        <v>0.3111329234460673</v>
      </c>
      <c r="K651" s="11">
        <f t="shared" si="35"/>
        <v>6963.7675026452644</v>
      </c>
      <c r="L651" s="8">
        <f t="shared" si="36"/>
        <v>2035.7773967561106</v>
      </c>
      <c r="R651" s="9"/>
      <c r="S651" s="9"/>
    </row>
    <row r="652" spans="9:19" x14ac:dyDescent="0.3">
      <c r="I652">
        <v>650</v>
      </c>
      <c r="J652" s="10">
        <f t="shared" si="34"/>
        <v>0.31332466955412624</v>
      </c>
      <c r="K652" s="11">
        <f t="shared" si="35"/>
        <v>6974.3918744783305</v>
      </c>
      <c r="L652" s="8">
        <f t="shared" si="36"/>
        <v>2042.4909928839299</v>
      </c>
      <c r="R652" s="9"/>
      <c r="S652" s="9"/>
    </row>
    <row r="653" spans="9:19" x14ac:dyDescent="0.3">
      <c r="I653">
        <v>651</v>
      </c>
      <c r="J653" s="10">
        <f t="shared" si="34"/>
        <v>0.3155240594055197</v>
      </c>
      <c r="K653" s="11">
        <f t="shared" si="35"/>
        <v>6985.0162463113966</v>
      </c>
      <c r="L653" s="8">
        <f t="shared" si="36"/>
        <v>2049.2280027664101</v>
      </c>
      <c r="R653" s="9"/>
      <c r="S653" s="9"/>
    </row>
    <row r="654" spans="9:19" x14ac:dyDescent="0.3">
      <c r="I654">
        <v>652</v>
      </c>
      <c r="J654" s="10">
        <f t="shared" si="34"/>
        <v>0.31773105266614432</v>
      </c>
      <c r="K654" s="11">
        <f t="shared" si="35"/>
        <v>6995.6406181444627</v>
      </c>
      <c r="L654" s="8">
        <f t="shared" si="36"/>
        <v>2055.9883028550798</v>
      </c>
      <c r="R654" s="9"/>
      <c r="S654" s="9"/>
    </row>
    <row r="655" spans="9:19" x14ac:dyDescent="0.3">
      <c r="I655">
        <v>653</v>
      </c>
      <c r="J655" s="10">
        <f t="shared" si="34"/>
        <v>0.31994560838695257</v>
      </c>
      <c r="K655" s="11">
        <f t="shared" si="35"/>
        <v>7006.2649899775279</v>
      </c>
      <c r="L655" s="8">
        <f t="shared" si="36"/>
        <v>2062.7717677178166</v>
      </c>
      <c r="R655" s="9"/>
      <c r="S655" s="9"/>
    </row>
    <row r="656" spans="9:19" x14ac:dyDescent="0.3">
      <c r="I656">
        <v>654</v>
      </c>
      <c r="J656" s="10">
        <f t="shared" si="34"/>
        <v>0.32216768500403742</v>
      </c>
      <c r="K656" s="11">
        <f t="shared" si="35"/>
        <v>7016.889361810594</v>
      </c>
      <c r="L656" s="8">
        <f t="shared" si="36"/>
        <v>2069.5782700391055</v>
      </c>
      <c r="R656" s="9"/>
      <c r="S656" s="9"/>
    </row>
    <row r="657" spans="9:19" x14ac:dyDescent="0.3">
      <c r="I657">
        <v>655</v>
      </c>
      <c r="J657" s="10">
        <f t="shared" si="34"/>
        <v>0.32439724033876727</v>
      </c>
      <c r="K657" s="11">
        <f t="shared" si="35"/>
        <v>7027.5137336436601</v>
      </c>
      <c r="L657" s="8">
        <f t="shared" si="36"/>
        <v>2076.4076806204512</v>
      </c>
      <c r="R657" s="9"/>
      <c r="S657" s="9"/>
    </row>
    <row r="658" spans="9:19" x14ac:dyDescent="0.3">
      <c r="I658">
        <v>656</v>
      </c>
      <c r="J658" s="10">
        <f t="shared" si="34"/>
        <v>0.32663423159797234</v>
      </c>
      <c r="K658" s="11">
        <f t="shared" si="35"/>
        <v>7038.1381054767253</v>
      </c>
      <c r="L658" s="8">
        <f t="shared" si="36"/>
        <v>2083.259868380951</v>
      </c>
      <c r="R658" s="9"/>
      <c r="S658" s="9"/>
    </row>
    <row r="659" spans="9:19" x14ac:dyDescent="0.3">
      <c r="I659">
        <v>657</v>
      </c>
      <c r="J659" s="10">
        <f t="shared" si="34"/>
        <v>0.3288786153741789</v>
      </c>
      <c r="K659" s="11">
        <f t="shared" si="35"/>
        <v>7048.7624773097905</v>
      </c>
      <c r="L659" s="8">
        <f t="shared" si="36"/>
        <v>2090.1347003580113</v>
      </c>
      <c r="R659" s="9"/>
      <c r="S659" s="9"/>
    </row>
    <row r="660" spans="9:19" x14ac:dyDescent="0.3">
      <c r="I660">
        <v>658</v>
      </c>
      <c r="J660" s="10">
        <f t="shared" si="34"/>
        <v>0.33113034764589627</v>
      </c>
      <c r="K660" s="11">
        <f t="shared" si="35"/>
        <v>7059.3868491428575</v>
      </c>
      <c r="L660" s="8">
        <f t="shared" si="36"/>
        <v>2097.0320417082257</v>
      </c>
      <c r="R660" s="9"/>
      <c r="S660" s="9"/>
    </row>
    <row r="661" spans="9:19" x14ac:dyDescent="0.3">
      <c r="I661">
        <v>659</v>
      </c>
      <c r="J661" s="10">
        <f t="shared" si="34"/>
        <v>0.33338938377795285</v>
      </c>
      <c r="K661" s="11">
        <f t="shared" si="35"/>
        <v>7070.0112209759227</v>
      </c>
      <c r="L661" s="8">
        <f t="shared" si="36"/>
        <v>2103.9517557084073</v>
      </c>
      <c r="R661" s="9"/>
      <c r="S661" s="9"/>
    </row>
    <row r="662" spans="9:19" x14ac:dyDescent="0.3">
      <c r="I662">
        <v>660</v>
      </c>
      <c r="J662" s="10">
        <f t="shared" si="34"/>
        <v>0.33565567852188272</v>
      </c>
      <c r="K662" s="11">
        <f t="shared" si="35"/>
        <v>7080.6355928089879</v>
      </c>
      <c r="L662" s="8">
        <f t="shared" si="36"/>
        <v>2110.8937037567694</v>
      </c>
      <c r="R662" s="9"/>
      <c r="S662" s="9"/>
    </row>
    <row r="663" spans="9:19" x14ac:dyDescent="0.3">
      <c r="I663">
        <v>661</v>
      </c>
      <c r="J663" s="10">
        <f t="shared" si="34"/>
        <v>0.33792918601636446</v>
      </c>
      <c r="K663" s="11">
        <f t="shared" si="35"/>
        <v>7091.2599646420549</v>
      </c>
      <c r="L663" s="8">
        <f t="shared" si="36"/>
        <v>2117.8577453742719</v>
      </c>
      <c r="R663" s="9"/>
      <c r="S663" s="9"/>
    </row>
    <row r="664" spans="9:19" x14ac:dyDescent="0.3">
      <c r="I664">
        <v>662</v>
      </c>
      <c r="J664" s="10">
        <f t="shared" si="34"/>
        <v>0.34020985978770912</v>
      </c>
      <c r="K664" s="11">
        <f t="shared" si="35"/>
        <v>7101.8843364751201</v>
      </c>
      <c r="L664" s="8">
        <f t="shared" si="36"/>
        <v>2124.8437382061138</v>
      </c>
      <c r="R664" s="9"/>
      <c r="S664" s="9"/>
    </row>
    <row r="665" spans="9:19" x14ac:dyDescent="0.3">
      <c r="I665">
        <v>663</v>
      </c>
      <c r="J665" s="10">
        <f t="shared" si="34"/>
        <v>0.34249765275040023</v>
      </c>
      <c r="K665" s="11">
        <f t="shared" si="35"/>
        <v>7112.5087083081862</v>
      </c>
      <c r="L665" s="8">
        <f t="shared" si="36"/>
        <v>2131.8515380233921</v>
      </c>
      <c r="R665" s="9"/>
      <c r="S665" s="9"/>
    </row>
    <row r="666" spans="9:19" x14ac:dyDescent="0.3">
      <c r="I666">
        <v>664</v>
      </c>
      <c r="J666" s="10">
        <f t="shared" si="34"/>
        <v>0.34479251720768511</v>
      </c>
      <c r="K666" s="11">
        <f t="shared" si="35"/>
        <v>7123.1330801412523</v>
      </c>
      <c r="L666" s="8">
        <f t="shared" si="36"/>
        <v>2138.8809987249069</v>
      </c>
      <c r="R666" s="9"/>
      <c r="S666" s="9"/>
    </row>
    <row r="667" spans="9:19" x14ac:dyDescent="0.3">
      <c r="I667">
        <v>665</v>
      </c>
      <c r="J667" s="10">
        <f t="shared" si="34"/>
        <v>0.34709440485221588</v>
      </c>
      <c r="K667" s="11">
        <f t="shared" si="35"/>
        <v>7133.7574519743175</v>
      </c>
      <c r="L667" s="8">
        <f t="shared" si="36"/>
        <v>2145.9319723391282</v>
      </c>
      <c r="R667" s="9"/>
      <c r="S667" s="9"/>
    </row>
    <row r="668" spans="9:19" x14ac:dyDescent="0.3">
      <c r="I668">
        <v>666</v>
      </c>
      <c r="J668" s="10">
        <f t="shared" si="34"/>
        <v>0.3494032667667446</v>
      </c>
      <c r="K668" s="11">
        <f t="shared" si="35"/>
        <v>7144.3818238073836</v>
      </c>
      <c r="L668" s="8">
        <f t="shared" si="36"/>
        <v>2153.0043090263266</v>
      </c>
      <c r="R668" s="9"/>
      <c r="S668" s="9"/>
    </row>
    <row r="669" spans="9:19" x14ac:dyDescent="0.3">
      <c r="I669">
        <v>667</v>
      </c>
      <c r="J669" s="10">
        <f t="shared" si="34"/>
        <v>0.35171905342486653</v>
      </c>
      <c r="K669" s="11">
        <f t="shared" si="35"/>
        <v>7155.0061956404497</v>
      </c>
      <c r="L669" s="8">
        <f t="shared" si="36"/>
        <v>2160.0978570808466</v>
      </c>
      <c r="R669" s="9"/>
      <c r="S669" s="9"/>
    </row>
    <row r="670" spans="9:19" x14ac:dyDescent="0.3">
      <c r="I670">
        <v>668</v>
      </c>
      <c r="J670" s="10">
        <f t="shared" si="34"/>
        <v>0.35404171469181778</v>
      </c>
      <c r="K670" s="11">
        <f t="shared" si="35"/>
        <v>7165.6305674735149</v>
      </c>
      <c r="L670" s="8">
        <f t="shared" si="36"/>
        <v>2167.2124629335513</v>
      </c>
      <c r="R670" s="9"/>
      <c r="S670" s="9"/>
    </row>
    <row r="671" spans="9:19" x14ac:dyDescent="0.3">
      <c r="I671">
        <v>669</v>
      </c>
      <c r="J671" s="10">
        <f t="shared" si="34"/>
        <v>0.35637119982532295</v>
      </c>
      <c r="K671" s="11">
        <f t="shared" si="35"/>
        <v>7176.254939306581</v>
      </c>
      <c r="L671" s="8">
        <f t="shared" si="36"/>
        <v>2174.3479711544205</v>
      </c>
      <c r="R671" s="9"/>
      <c r="S671" s="9"/>
    </row>
    <row r="672" spans="9:19" x14ac:dyDescent="0.3">
      <c r="I672">
        <v>670</v>
      </c>
      <c r="J672" s="10">
        <f t="shared" si="34"/>
        <v>0.35870745747649424</v>
      </c>
      <c r="K672" s="11">
        <f t="shared" si="35"/>
        <v>7186.8793111396462</v>
      </c>
      <c r="L672" s="8">
        <f t="shared" si="36"/>
        <v>2181.5042244553024</v>
      </c>
      <c r="R672" s="9"/>
      <c r="S672" s="9"/>
    </row>
    <row r="673" spans="9:19" x14ac:dyDescent="0.3">
      <c r="I673">
        <v>671</v>
      </c>
      <c r="J673" s="10">
        <f t="shared" si="34"/>
        <v>0.3610504356907846</v>
      </c>
      <c r="K673" s="11">
        <f t="shared" si="35"/>
        <v>7197.5036829727132</v>
      </c>
      <c r="L673" s="8">
        <f t="shared" si="36"/>
        <v>2188.6810636928344</v>
      </c>
      <c r="R673" s="9"/>
      <c r="S673" s="9"/>
    </row>
    <row r="674" spans="9:19" x14ac:dyDescent="0.3">
      <c r="I674">
        <v>672</v>
      </c>
      <c r="J674" s="10">
        <f t="shared" si="34"/>
        <v>0.36340008190898987</v>
      </c>
      <c r="K674" s="11">
        <f t="shared" si="35"/>
        <v>7208.1280548057784</v>
      </c>
      <c r="L674" s="8">
        <f t="shared" si="36"/>
        <v>2195.8783278715118</v>
      </c>
      <c r="R674" s="9"/>
      <c r="S674" s="9"/>
    </row>
    <row r="675" spans="9:19" x14ac:dyDescent="0.3">
      <c r="I675">
        <v>673</v>
      </c>
      <c r="J675" s="10">
        <f t="shared" si="34"/>
        <v>0.36575634296830428</v>
      </c>
      <c r="K675" s="11">
        <f t="shared" si="35"/>
        <v>7218.7524266388436</v>
      </c>
      <c r="L675" s="8">
        <f t="shared" si="36"/>
        <v>2203.0958541469226</v>
      </c>
      <c r="R675" s="9"/>
      <c r="S675" s="9"/>
    </row>
    <row r="676" spans="9:19" x14ac:dyDescent="0.3">
      <c r="I676">
        <v>674</v>
      </c>
      <c r="J676" s="10">
        <f t="shared" si="34"/>
        <v>0.36811916510342774</v>
      </c>
      <c r="K676" s="11">
        <f t="shared" si="35"/>
        <v>7229.3767984719107</v>
      </c>
      <c r="L676" s="8">
        <f t="shared" si="36"/>
        <v>2210.3334778291373</v>
      </c>
      <c r="R676" s="9"/>
      <c r="S676" s="9"/>
    </row>
    <row r="677" spans="9:19" x14ac:dyDescent="0.3">
      <c r="I677">
        <v>675</v>
      </c>
      <c r="J677" s="10">
        <f t="shared" si="34"/>
        <v>0.37048849394772593</v>
      </c>
      <c r="K677" s="11">
        <f t="shared" si="35"/>
        <v>7240.0011703049759</v>
      </c>
      <c r="L677" s="8">
        <f t="shared" si="36"/>
        <v>2217.5910323862654</v>
      </c>
      <c r="R677" s="9"/>
      <c r="S677" s="9"/>
    </row>
    <row r="678" spans="9:19" x14ac:dyDescent="0.3">
      <c r="I678">
        <v>676</v>
      </c>
      <c r="J678" s="10">
        <f t="shared" si="34"/>
        <v>0.37286427453444126</v>
      </c>
      <c r="K678" s="11">
        <f t="shared" si="35"/>
        <v>7250.6255421380411</v>
      </c>
      <c r="L678" s="8">
        <f t="shared" si="36"/>
        <v>2224.8683494481611</v>
      </c>
      <c r="R678" s="9"/>
      <c r="S678" s="9"/>
    </row>
    <row r="679" spans="9:19" x14ac:dyDescent="0.3">
      <c r="I679">
        <v>677</v>
      </c>
      <c r="J679" s="10">
        <f t="shared" si="34"/>
        <v>0.37524645129795658</v>
      </c>
      <c r="K679" s="11">
        <f t="shared" si="35"/>
        <v>7261.2499139711081</v>
      </c>
      <c r="L679" s="8">
        <f t="shared" si="36"/>
        <v>2232.1652588102957</v>
      </c>
      <c r="R679" s="9"/>
      <c r="S679" s="9"/>
    </row>
    <row r="680" spans="9:19" x14ac:dyDescent="0.3">
      <c r="I680">
        <v>678</v>
      </c>
      <c r="J680" s="10">
        <f t="shared" si="34"/>
        <v>0.37763496807511066</v>
      </c>
      <c r="K680" s="11">
        <f t="shared" si="35"/>
        <v>7271.8742858041733</v>
      </c>
      <c r="L680" s="8">
        <f t="shared" si="36"/>
        <v>2239.4815884377881</v>
      </c>
      <c r="R680" s="9"/>
      <c r="S680" s="9"/>
    </row>
    <row r="681" spans="9:19" x14ac:dyDescent="0.3">
      <c r="I681">
        <v>679</v>
      </c>
      <c r="J681" s="10">
        <f t="shared" si="34"/>
        <v>0.38002976810656763</v>
      </c>
      <c r="K681" s="11">
        <f t="shared" si="35"/>
        <v>7282.4986576372385</v>
      </c>
      <c r="L681" s="8">
        <f t="shared" si="36"/>
        <v>2246.8171644695985</v>
      </c>
      <c r="R681" s="9"/>
      <c r="S681" s="9"/>
    </row>
    <row r="682" spans="9:19" x14ac:dyDescent="0.3">
      <c r="I682">
        <v>680</v>
      </c>
      <c r="J682" s="10">
        <f t="shared" si="34"/>
        <v>0.38243079403823499</v>
      </c>
      <c r="K682" s="11">
        <f t="shared" si="35"/>
        <v>7293.1230294703055</v>
      </c>
      <c r="L682" s="8">
        <f t="shared" si="36"/>
        <v>2254.1718112228723</v>
      </c>
      <c r="R682" s="9"/>
      <c r="S682" s="9"/>
    </row>
    <row r="683" spans="9:19" x14ac:dyDescent="0.3">
      <c r="I683">
        <v>681</v>
      </c>
      <c r="J683" s="10">
        <f t="shared" si="34"/>
        <v>0.3848379879227391</v>
      </c>
      <c r="K683" s="11">
        <f t="shared" si="35"/>
        <v>7303.7474013033707</v>
      </c>
      <c r="L683" s="8">
        <f t="shared" si="36"/>
        <v>2261.5453511974588</v>
      </c>
      <c r="R683" s="9"/>
      <c r="S683" s="9"/>
    </row>
    <row r="684" spans="9:19" x14ac:dyDescent="0.3">
      <c r="I684">
        <v>682</v>
      </c>
      <c r="J684" s="10">
        <f t="shared" si="34"/>
        <v>0.38725129122094731</v>
      </c>
      <c r="K684" s="11">
        <f t="shared" si="35"/>
        <v>7314.3717731364368</v>
      </c>
      <c r="L684" s="8">
        <f t="shared" si="36"/>
        <v>2268.9376050805749</v>
      </c>
      <c r="R684" s="9"/>
      <c r="S684" s="9"/>
    </row>
    <row r="685" spans="9:19" x14ac:dyDescent="0.3">
      <c r="I685">
        <v>683</v>
      </c>
      <c r="J685" s="10">
        <f t="shared" si="34"/>
        <v>0.38967064480354813</v>
      </c>
      <c r="K685" s="11">
        <f t="shared" si="35"/>
        <v>7324.996144969502</v>
      </c>
      <c r="L685" s="8">
        <f t="shared" si="36"/>
        <v>2276.348391751646</v>
      </c>
      <c r="R685" s="9"/>
      <c r="S685" s="9"/>
    </row>
    <row r="686" spans="9:19" x14ac:dyDescent="0.3">
      <c r="I686">
        <v>684</v>
      </c>
      <c r="J686" s="10">
        <f t="shared" si="34"/>
        <v>0.392095988952678</v>
      </c>
      <c r="K686" s="11">
        <f t="shared" si="35"/>
        <v>7335.6205168025681</v>
      </c>
      <c r="L686" s="8">
        <f t="shared" si="36"/>
        <v>2283.7775282872863</v>
      </c>
      <c r="R686" s="9"/>
      <c r="S686" s="9"/>
    </row>
    <row r="687" spans="9:19" x14ac:dyDescent="0.3">
      <c r="I687">
        <v>685</v>
      </c>
      <c r="J687" s="10">
        <f t="shared" si="34"/>
        <v>0.39452726336360583</v>
      </c>
      <c r="K687" s="11">
        <f t="shared" si="35"/>
        <v>7346.2448886356342</v>
      </c>
      <c r="L687" s="8">
        <f t="shared" si="36"/>
        <v>2291.2248299664602</v>
      </c>
      <c r="R687" s="9"/>
      <c r="S687" s="9"/>
    </row>
    <row r="688" spans="9:19" x14ac:dyDescent="0.3">
      <c r="I688">
        <v>686</v>
      </c>
      <c r="J688" s="10">
        <f t="shared" si="34"/>
        <v>0.39696440714646614</v>
      </c>
      <c r="K688" s="11">
        <f t="shared" si="35"/>
        <v>7356.8692604686994</v>
      </c>
      <c r="L688" s="8">
        <f t="shared" si="36"/>
        <v>2298.6901102757934</v>
      </c>
      <c r="R688" s="9"/>
      <c r="S688" s="9"/>
    </row>
    <row r="689" spans="9:19" x14ac:dyDescent="0.3">
      <c r="I689">
        <v>687</v>
      </c>
      <c r="J689" s="10">
        <f t="shared" si="34"/>
        <v>0.39940735882804573</v>
      </c>
      <c r="K689" s="11">
        <f t="shared" si="35"/>
        <v>7367.4936323017655</v>
      </c>
      <c r="L689" s="8">
        <f t="shared" si="36"/>
        <v>2306.1731809150415</v>
      </c>
      <c r="R689" s="9"/>
      <c r="S689" s="9"/>
    </row>
    <row r="690" spans="9:19" x14ac:dyDescent="0.3">
      <c r="I690">
        <v>688</v>
      </c>
      <c r="J690" s="10">
        <f t="shared" si="34"/>
        <v>0.40185605635362293</v>
      </c>
      <c r="K690" s="11">
        <f t="shared" si="35"/>
        <v>7378.1180041348316</v>
      </c>
      <c r="L690" s="8">
        <f t="shared" si="36"/>
        <v>2313.6738518027269</v>
      </c>
      <c r="R690" s="9"/>
      <c r="S690" s="9"/>
    </row>
    <row r="691" spans="9:19" x14ac:dyDescent="0.3">
      <c r="I691">
        <v>689</v>
      </c>
      <c r="J691" s="10">
        <f t="shared" si="34"/>
        <v>0.40431043708886116</v>
      </c>
      <c r="K691" s="11">
        <f t="shared" si="35"/>
        <v>7388.7423759678968</v>
      </c>
      <c r="L691" s="8">
        <f t="shared" si="36"/>
        <v>2321.191931081938</v>
      </c>
      <c r="R691" s="9"/>
      <c r="S691" s="9"/>
    </row>
    <row r="692" spans="9:19" x14ac:dyDescent="0.3">
      <c r="I692">
        <v>690</v>
      </c>
      <c r="J692" s="10">
        <f t="shared" si="34"/>
        <v>0.40677043782174843</v>
      </c>
      <c r="K692" s="11">
        <f t="shared" si="35"/>
        <v>7399.3667478009629</v>
      </c>
      <c r="L692" s="8">
        <f t="shared" si="36"/>
        <v>2328.7272251262702</v>
      </c>
      <c r="R692" s="9"/>
      <c r="S692" s="9"/>
    </row>
    <row r="693" spans="9:19" x14ac:dyDescent="0.3">
      <c r="I693">
        <v>691</v>
      </c>
      <c r="J693" s="10">
        <f t="shared" si="34"/>
        <v>0.40923599476459743</v>
      </c>
      <c r="K693" s="11">
        <f t="shared" si="35"/>
        <v>7409.991119634029</v>
      </c>
      <c r="L693" s="8">
        <f t="shared" si="36"/>
        <v>2336.2795385459522</v>
      </c>
      <c r="R693" s="9"/>
      <c r="S693" s="9"/>
    </row>
    <row r="694" spans="9:19" x14ac:dyDescent="0.3">
      <c r="I694">
        <v>692</v>
      </c>
      <c r="J694" s="10">
        <f t="shared" si="34"/>
        <v>0.41170704355609156</v>
      </c>
      <c r="K694" s="11">
        <f t="shared" si="35"/>
        <v>7420.6154914670942</v>
      </c>
      <c r="L694" s="8">
        <f t="shared" si="36"/>
        <v>2343.8486741941133</v>
      </c>
      <c r="R694" s="9"/>
      <c r="S694" s="9"/>
    </row>
    <row r="695" spans="9:19" x14ac:dyDescent="0.3">
      <c r="I695">
        <v>693</v>
      </c>
      <c r="J695" s="10">
        <f t="shared" si="34"/>
        <v>0.41418351926338709</v>
      </c>
      <c r="K695" s="11">
        <f t="shared" si="35"/>
        <v>7431.2398633001612</v>
      </c>
      <c r="L695" s="8">
        <f t="shared" si="36"/>
        <v>2351.4344331732236</v>
      </c>
      <c r="R695" s="9"/>
      <c r="S695" s="9"/>
    </row>
    <row r="696" spans="9:19" x14ac:dyDescent="0.3">
      <c r="I696">
        <v>694</v>
      </c>
      <c r="J696" s="10">
        <f t="shared" si="34"/>
        <v>0.41666535638426488</v>
      </c>
      <c r="K696" s="11">
        <f t="shared" si="35"/>
        <v>7441.8642351332264</v>
      </c>
      <c r="L696" s="8">
        <f t="shared" si="36"/>
        <v>2359.0366148416829</v>
      </c>
      <c r="R696" s="9"/>
      <c r="S696" s="9"/>
    </row>
    <row r="697" spans="9:19" x14ac:dyDescent="0.3">
      <c r="I697">
        <v>695</v>
      </c>
      <c r="J697" s="10">
        <f t="shared" si="34"/>
        <v>0.41915248884933604</v>
      </c>
      <c r="K697" s="11">
        <f t="shared" si="35"/>
        <v>7452.4886069662916</v>
      </c>
      <c r="L697" s="8">
        <f t="shared" si="36"/>
        <v>2366.6550168205795</v>
      </c>
      <c r="R697" s="9"/>
      <c r="S697" s="9"/>
    </row>
    <row r="698" spans="9:19" x14ac:dyDescent="0.3">
      <c r="I698">
        <v>696</v>
      </c>
      <c r="J698" s="10">
        <f t="shared" si="34"/>
        <v>0.42164485002429841</v>
      </c>
      <c r="K698" s="11">
        <f t="shared" si="35"/>
        <v>7463.1129787993577</v>
      </c>
      <c r="L698" s="8">
        <f t="shared" si="36"/>
        <v>2374.2894350006</v>
      </c>
      <c r="R698" s="9"/>
      <c r="S698" s="9"/>
    </row>
    <row r="699" spans="9:19" x14ac:dyDescent="0.3">
      <c r="I699">
        <v>697</v>
      </c>
      <c r="J699" s="10">
        <f t="shared" si="34"/>
        <v>0.42414237271224664</v>
      </c>
      <c r="K699" s="11">
        <f t="shared" si="35"/>
        <v>7473.7373506324238</v>
      </c>
      <c r="L699" s="8">
        <f t="shared" si="36"/>
        <v>2381.9396635491066</v>
      </c>
      <c r="R699" s="9"/>
      <c r="S699" s="9"/>
    </row>
    <row r="700" spans="9:19" x14ac:dyDescent="0.3">
      <c r="I700">
        <v>698</v>
      </c>
      <c r="J700" s="10">
        <f t="shared" si="34"/>
        <v>0.42664498915603255</v>
      </c>
      <c r="K700" s="11">
        <f t="shared" si="35"/>
        <v>7484.361722465489</v>
      </c>
      <c r="L700" s="8">
        <f t="shared" si="36"/>
        <v>2389.6054949173654</v>
      </c>
      <c r="R700" s="9"/>
      <c r="S700" s="9"/>
    </row>
    <row r="701" spans="9:19" x14ac:dyDescent="0.3">
      <c r="I701">
        <v>699</v>
      </c>
      <c r="J701" s="10">
        <f t="shared" si="34"/>
        <v>0.42915263104067863</v>
      </c>
      <c r="K701" s="11">
        <f t="shared" si="35"/>
        <v>7494.9860942985551</v>
      </c>
      <c r="L701" s="8">
        <f t="shared" si="36"/>
        <v>2397.2867198479425</v>
      </c>
      <c r="R701" s="9"/>
      <c r="S701" s="9"/>
    </row>
    <row r="702" spans="9:19" x14ac:dyDescent="0.3">
      <c r="I702">
        <v>700</v>
      </c>
      <c r="J702" s="10">
        <f t="shared" si="34"/>
        <v>0.43166522949584257</v>
      </c>
      <c r="K702" s="11">
        <f t="shared" si="35"/>
        <v>7505.6104661316213</v>
      </c>
      <c r="L702" s="8">
        <f t="shared" si="36"/>
        <v>2404.9831273822492</v>
      </c>
      <c r="R702" s="9"/>
      <c r="S702" s="9"/>
    </row>
    <row r="703" spans="9:19" x14ac:dyDescent="0.3">
      <c r="I703">
        <v>701</v>
      </c>
      <c r="J703" s="10">
        <f t="shared" si="34"/>
        <v>0.43418271509833528</v>
      </c>
      <c r="K703" s="11">
        <f t="shared" si="35"/>
        <v>7516.2348379646874</v>
      </c>
      <c r="L703" s="8">
        <f t="shared" si="36"/>
        <v>2412.6945048682596</v>
      </c>
      <c r="R703" s="9"/>
      <c r="S703" s="9"/>
    </row>
    <row r="704" spans="9:19" x14ac:dyDescent="0.3">
      <c r="I704">
        <v>702</v>
      </c>
      <c r="J704" s="10">
        <f t="shared" si="34"/>
        <v>0.43670501787468796</v>
      </c>
      <c r="K704" s="11">
        <f t="shared" si="35"/>
        <v>7526.8592097977526</v>
      </c>
      <c r="L704" s="8">
        <f t="shared" si="36"/>
        <v>2420.4206379683683</v>
      </c>
      <c r="R704" s="9"/>
      <c r="S704" s="9"/>
    </row>
    <row r="705" spans="9:19" x14ac:dyDescent="0.3">
      <c r="I705">
        <v>703</v>
      </c>
      <c r="J705" s="10">
        <f t="shared" si="34"/>
        <v>0.43923206730377207</v>
      </c>
      <c r="K705" s="11">
        <f t="shared" si="35"/>
        <v>7537.4835816308187</v>
      </c>
      <c r="L705" s="8">
        <f t="shared" si="36"/>
        <v>2428.1613106674213</v>
      </c>
      <c r="R705" s="9"/>
      <c r="S705" s="9"/>
    </row>
    <row r="706" spans="9:19" x14ac:dyDescent="0.3">
      <c r="I706">
        <v>704</v>
      </c>
      <c r="J706" s="10">
        <f t="shared" si="34"/>
        <v>0.44176379231947238</v>
      </c>
      <c r="K706" s="11">
        <f t="shared" si="35"/>
        <v>7548.1079534638848</v>
      </c>
      <c r="L706" s="8">
        <f t="shared" si="36"/>
        <v>2435.9163052808995</v>
      </c>
      <c r="R706" s="9"/>
      <c r="S706" s="9"/>
    </row>
    <row r="707" spans="9:19" x14ac:dyDescent="0.3">
      <c r="I707">
        <v>705</v>
      </c>
      <c r="J707" s="10">
        <f t="shared" ref="J707:J770" si="37">+((SIN((3.1415926)*(I707/1000)-3.1415926/2)+1)/2)^$F$7</f>
        <v>0.44430012131340857</v>
      </c>
      <c r="K707" s="11">
        <f t="shared" ref="K707:K770" si="38">+$F$2+I707*$H$2/1000</f>
        <v>7558.73232529695</v>
      </c>
      <c r="L707" s="8">
        <f t="shared" ref="L707:L770" si="39">+$F$8+J707*($F$9-$F$8)</f>
        <v>2443.6854024632576</v>
      </c>
      <c r="R707" s="9"/>
      <c r="S707" s="9"/>
    </row>
    <row r="708" spans="9:19" x14ac:dyDescent="0.3">
      <c r="I708">
        <v>706</v>
      </c>
      <c r="J708" s="10">
        <f t="shared" si="37"/>
        <v>0.44684098213771078</v>
      </c>
      <c r="K708" s="11">
        <f t="shared" si="38"/>
        <v>7569.3566971300152</v>
      </c>
      <c r="L708" s="8">
        <f t="shared" si="39"/>
        <v>2451.4683812164267</v>
      </c>
      <c r="R708" s="9"/>
      <c r="S708" s="9"/>
    </row>
    <row r="709" spans="9:19" x14ac:dyDescent="0.3">
      <c r="I709">
        <v>707</v>
      </c>
      <c r="J709" s="10">
        <f t="shared" si="37"/>
        <v>0.44938630210784486</v>
      </c>
      <c r="K709" s="11">
        <f t="shared" si="38"/>
        <v>7579.9810689630822</v>
      </c>
      <c r="L709" s="8">
        <f t="shared" si="39"/>
        <v>2459.2650188984649</v>
      </c>
      <c r="R709" s="9"/>
      <c r="S709" s="9"/>
    </row>
    <row r="710" spans="9:19" x14ac:dyDescent="0.3">
      <c r="I710">
        <v>708</v>
      </c>
      <c r="J710" s="10">
        <f t="shared" si="37"/>
        <v>0.45193600800548844</v>
      </c>
      <c r="K710" s="11">
        <f t="shared" si="38"/>
        <v>7590.6054407961474</v>
      </c>
      <c r="L710" s="8">
        <f t="shared" si="39"/>
        <v>2467.0750912323711</v>
      </c>
      <c r="R710" s="9"/>
      <c r="S710" s="9"/>
    </row>
    <row r="711" spans="9:19" x14ac:dyDescent="0.3">
      <c r="I711">
        <v>709</v>
      </c>
      <c r="J711" s="10">
        <f t="shared" si="37"/>
        <v>0.45449002608145916</v>
      </c>
      <c r="K711" s="11">
        <f t="shared" si="38"/>
        <v>7601.2298126292126</v>
      </c>
      <c r="L711" s="8">
        <f t="shared" si="39"/>
        <v>2474.8983723150523</v>
      </c>
      <c r="R711" s="9"/>
      <c r="S711" s="9"/>
    </row>
    <row r="712" spans="9:19" x14ac:dyDescent="0.3">
      <c r="I712">
        <v>710</v>
      </c>
      <c r="J712" s="10">
        <f t="shared" si="37"/>
        <v>0.45704828205869369</v>
      </c>
      <c r="K712" s="11">
        <f t="shared" si="38"/>
        <v>7611.8541844622796</v>
      </c>
      <c r="L712" s="8">
        <f t="shared" si="39"/>
        <v>2482.7346346264485</v>
      </c>
      <c r="R712" s="9"/>
      <c r="S712" s="9"/>
    </row>
    <row r="713" spans="9:19" x14ac:dyDescent="0.3">
      <c r="I713">
        <v>711</v>
      </c>
      <c r="J713" s="10">
        <f t="shared" si="37"/>
        <v>0.45961070113527636</v>
      </c>
      <c r="K713" s="11">
        <f t="shared" si="38"/>
        <v>7622.4785562953448</v>
      </c>
      <c r="L713" s="8">
        <f t="shared" si="39"/>
        <v>2490.5836490388119</v>
      </c>
      <c r="R713" s="9"/>
      <c r="S713" s="9"/>
    </row>
    <row r="714" spans="9:19" x14ac:dyDescent="0.3">
      <c r="I714">
        <v>712</v>
      </c>
      <c r="J714" s="10">
        <f t="shared" si="37"/>
        <v>0.46217720798752032</v>
      </c>
      <c r="K714" s="11">
        <f t="shared" si="38"/>
        <v>7633.1029281284109</v>
      </c>
      <c r="L714" s="8">
        <f t="shared" si="39"/>
        <v>2498.4451848261419</v>
      </c>
      <c r="R714" s="9"/>
      <c r="S714" s="9"/>
    </row>
    <row r="715" spans="9:19" x14ac:dyDescent="0.3">
      <c r="I715">
        <v>713</v>
      </c>
      <c r="J715" s="10">
        <f t="shared" si="37"/>
        <v>0.46474772677309573</v>
      </c>
      <c r="K715" s="11">
        <f t="shared" si="38"/>
        <v>7643.727299961477</v>
      </c>
      <c r="L715" s="8">
        <f t="shared" si="39"/>
        <v>2506.3190096737699</v>
      </c>
      <c r="R715" s="9"/>
      <c r="S715" s="9"/>
    </row>
    <row r="716" spans="9:19" x14ac:dyDescent="0.3">
      <c r="I716">
        <v>714</v>
      </c>
      <c r="J716" s="10">
        <f t="shared" si="37"/>
        <v>0.46732218113421303</v>
      </c>
      <c r="K716" s="11">
        <f t="shared" si="38"/>
        <v>7654.3516717945422</v>
      </c>
      <c r="L716" s="8">
        <f t="shared" si="39"/>
        <v>2514.2048896881074</v>
      </c>
      <c r="R716" s="9"/>
      <c r="S716" s="9"/>
    </row>
    <row r="717" spans="9:19" x14ac:dyDescent="0.3">
      <c r="I717">
        <v>715</v>
      </c>
      <c r="J717" s="10">
        <f t="shared" si="37"/>
        <v>0.46990049420085245</v>
      </c>
      <c r="K717" s="11">
        <f t="shared" si="38"/>
        <v>7664.9760436276083</v>
      </c>
      <c r="L717" s="8">
        <f t="shared" si="39"/>
        <v>2522.1025894065415</v>
      </c>
      <c r="R717" s="9"/>
      <c r="S717" s="9"/>
    </row>
    <row r="718" spans="9:19" x14ac:dyDescent="0.3">
      <c r="I718">
        <v>716</v>
      </c>
      <c r="J718" s="10">
        <f t="shared" si="37"/>
        <v>0.47248258859404546</v>
      </c>
      <c r="K718" s="11">
        <f t="shared" si="38"/>
        <v>7675.6004154606744</v>
      </c>
      <c r="L718" s="8">
        <f t="shared" si="39"/>
        <v>2530.0118718074837</v>
      </c>
      <c r="R718" s="9"/>
      <c r="S718" s="9"/>
    </row>
    <row r="719" spans="9:19" x14ac:dyDescent="0.3">
      <c r="I719">
        <v>717</v>
      </c>
      <c r="J719" s="10">
        <f t="shared" si="37"/>
        <v>0.47506838642920535</v>
      </c>
      <c r="K719" s="11">
        <f t="shared" si="38"/>
        <v>7686.2247872937396</v>
      </c>
      <c r="L719" s="8">
        <f t="shared" si="39"/>
        <v>2537.9324983205734</v>
      </c>
      <c r="R719" s="9"/>
      <c r="S719" s="9"/>
    </row>
    <row r="720" spans="9:19" x14ac:dyDescent="0.3">
      <c r="I720">
        <v>718</v>
      </c>
      <c r="J720" s="10">
        <f t="shared" si="37"/>
        <v>0.47765780931950835</v>
      </c>
      <c r="K720" s="11">
        <f t="shared" si="38"/>
        <v>7696.8491591268057</v>
      </c>
      <c r="L720" s="8">
        <f t="shared" si="39"/>
        <v>2545.8642288370338</v>
      </c>
      <c r="R720" s="9"/>
      <c r="S720" s="9"/>
    </row>
    <row r="721" spans="9:19" x14ac:dyDescent="0.3">
      <c r="I721">
        <v>719</v>
      </c>
      <c r="J721" s="10">
        <f t="shared" si="37"/>
        <v>0.48025077837932345</v>
      </c>
      <c r="K721" s="11">
        <f t="shared" si="38"/>
        <v>7707.4735309598709</v>
      </c>
      <c r="L721" s="8">
        <f t="shared" si="39"/>
        <v>2553.806821720179</v>
      </c>
      <c r="R721" s="9"/>
      <c r="S721" s="9"/>
    </row>
    <row r="722" spans="9:19" x14ac:dyDescent="0.3">
      <c r="I722">
        <v>720</v>
      </c>
      <c r="J722" s="10">
        <f t="shared" si="37"/>
        <v>0.48284721422769106</v>
      </c>
      <c r="K722" s="11">
        <f t="shared" si="38"/>
        <v>7718.0979027929379</v>
      </c>
      <c r="L722" s="8">
        <f t="shared" si="39"/>
        <v>2561.7600338160682</v>
      </c>
      <c r="R722" s="9"/>
      <c r="S722" s="9"/>
    </row>
    <row r="723" spans="9:19" x14ac:dyDescent="0.3">
      <c r="I723">
        <v>721</v>
      </c>
      <c r="J723" s="10">
        <f t="shared" si="37"/>
        <v>0.4854470369918531</v>
      </c>
      <c r="K723" s="11">
        <f t="shared" si="38"/>
        <v>7728.7222746260031</v>
      </c>
      <c r="L723" s="8">
        <f t="shared" si="39"/>
        <v>2569.7236204643195</v>
      </c>
      <c r="R723" s="9"/>
      <c r="S723" s="9"/>
    </row>
    <row r="724" spans="9:19" x14ac:dyDescent="0.3">
      <c r="I724">
        <v>722</v>
      </c>
      <c r="J724" s="10">
        <f t="shared" si="37"/>
        <v>0.4880501663108297</v>
      </c>
      <c r="K724" s="11">
        <f t="shared" si="38"/>
        <v>7739.3466464590683</v>
      </c>
      <c r="L724" s="8">
        <f t="shared" si="39"/>
        <v>2577.6973355090659</v>
      </c>
      <c r="R724" s="9"/>
      <c r="S724" s="9"/>
    </row>
    <row r="725" spans="9:19" x14ac:dyDescent="0.3">
      <c r="I725">
        <v>723</v>
      </c>
      <c r="J725" s="10">
        <f t="shared" si="37"/>
        <v>0.49065652133904591</v>
      </c>
      <c r="K725" s="11">
        <f t="shared" si="38"/>
        <v>7749.9710182921353</v>
      </c>
      <c r="L725" s="8">
        <f t="shared" si="39"/>
        <v>2585.6809313100644</v>
      </c>
      <c r="R725" s="9"/>
      <c r="S725" s="9"/>
    </row>
    <row r="726" spans="9:19" x14ac:dyDescent="0.3">
      <c r="I726">
        <v>724</v>
      </c>
      <c r="J726" s="10">
        <f t="shared" si="37"/>
        <v>0.49326602075000664</v>
      </c>
      <c r="K726" s="11">
        <f t="shared" si="38"/>
        <v>7760.5953901252005</v>
      </c>
      <c r="L726" s="8">
        <f t="shared" si="39"/>
        <v>2593.6741587539527</v>
      </c>
      <c r="R726" s="9"/>
      <c r="S726" s="9"/>
    </row>
    <row r="727" spans="9:19" x14ac:dyDescent="0.3">
      <c r="I727">
        <v>725</v>
      </c>
      <c r="J727" s="10">
        <f t="shared" si="37"/>
        <v>0.49587858274002028</v>
      </c>
      <c r="K727" s="11">
        <f t="shared" si="38"/>
        <v>7771.2197619582657</v>
      </c>
      <c r="L727" s="8">
        <f t="shared" si="39"/>
        <v>2601.6767672656556</v>
      </c>
      <c r="R727" s="9"/>
      <c r="S727" s="9"/>
    </row>
    <row r="728" spans="9:19" x14ac:dyDescent="0.3">
      <c r="I728">
        <v>726</v>
      </c>
      <c r="J728" s="10">
        <f t="shared" si="37"/>
        <v>0.49849412503197077</v>
      </c>
      <c r="K728" s="11">
        <f t="shared" si="38"/>
        <v>7781.8441337913328</v>
      </c>
      <c r="L728" s="8">
        <f t="shared" si="39"/>
        <v>2609.6885048199374</v>
      </c>
      <c r="R728" s="9"/>
      <c r="S728" s="9"/>
    </row>
    <row r="729" spans="9:19" x14ac:dyDescent="0.3">
      <c r="I729">
        <v>727</v>
      </c>
      <c r="J729" s="10">
        <f t="shared" si="37"/>
        <v>0.50111256487913602</v>
      </c>
      <c r="K729" s="11">
        <f t="shared" si="38"/>
        <v>7792.4685056243979</v>
      </c>
      <c r="L729" s="8">
        <f t="shared" si="39"/>
        <v>2617.7091179530998</v>
      </c>
      <c r="R729" s="9"/>
      <c r="S729" s="9"/>
    </row>
    <row r="730" spans="9:19" x14ac:dyDescent="0.3">
      <c r="I730">
        <v>728</v>
      </c>
      <c r="J730" s="10">
        <f t="shared" si="37"/>
        <v>0.50373381906905634</v>
      </c>
      <c r="K730" s="11">
        <f t="shared" si="38"/>
        <v>7803.0928774574631</v>
      </c>
      <c r="L730" s="8">
        <f t="shared" si="39"/>
        <v>2625.7383517748331</v>
      </c>
      <c r="R730" s="9"/>
      <c r="S730" s="9"/>
    </row>
    <row r="731" spans="9:19" x14ac:dyDescent="0.3">
      <c r="I731">
        <v>729</v>
      </c>
      <c r="J731" s="10">
        <f t="shared" si="37"/>
        <v>0.50635780392744922</v>
      </c>
      <c r="K731" s="11">
        <f t="shared" si="38"/>
        <v>7813.7172492905302</v>
      </c>
      <c r="L731" s="8">
        <f t="shared" si="39"/>
        <v>2633.7759499802041</v>
      </c>
      <c r="R731" s="9"/>
      <c r="S731" s="9"/>
    </row>
    <row r="732" spans="9:19" x14ac:dyDescent="0.3">
      <c r="I732">
        <v>730</v>
      </c>
      <c r="J732" s="10">
        <f t="shared" si="37"/>
        <v>0.50898443532217164</v>
      </c>
      <c r="K732" s="11">
        <f t="shared" si="38"/>
        <v>7824.3416211235954</v>
      </c>
      <c r="L732" s="8">
        <f t="shared" si="39"/>
        <v>2641.8216548617947</v>
      </c>
      <c r="R732" s="9"/>
      <c r="S732" s="9"/>
    </row>
    <row r="733" spans="9:19" x14ac:dyDescent="0.3">
      <c r="I733">
        <v>731</v>
      </c>
      <c r="J733" s="10">
        <f t="shared" si="37"/>
        <v>0.5116136286672297</v>
      </c>
      <c r="K733" s="11">
        <f t="shared" si="38"/>
        <v>7834.9659929566615</v>
      </c>
      <c r="L733" s="8">
        <f t="shared" si="39"/>
        <v>2649.8752073219848</v>
      </c>
      <c r="R733" s="9"/>
      <c r="S733" s="9"/>
    </row>
    <row r="734" spans="9:19" x14ac:dyDescent="0.3">
      <c r="I734">
        <v>732</v>
      </c>
      <c r="J734" s="10">
        <f t="shared" si="37"/>
        <v>0.51424529892683402</v>
      </c>
      <c r="K734" s="11">
        <f t="shared" si="38"/>
        <v>7845.5903647897267</v>
      </c>
      <c r="L734" s="8">
        <f t="shared" si="39"/>
        <v>2657.936346885373</v>
      </c>
      <c r="R734" s="9"/>
      <c r="S734" s="9"/>
    </row>
    <row r="735" spans="9:19" x14ac:dyDescent="0.3">
      <c r="I735">
        <v>733</v>
      </c>
      <c r="J735" s="10">
        <f t="shared" si="37"/>
        <v>0.5168793606195039</v>
      </c>
      <c r="K735" s="11">
        <f t="shared" si="38"/>
        <v>7856.2147366227928</v>
      </c>
      <c r="L735" s="8">
        <f t="shared" si="39"/>
        <v>2666.0048117113502</v>
      </c>
      <c r="R735" s="9"/>
      <c r="S735" s="9"/>
    </row>
    <row r="736" spans="9:19" x14ac:dyDescent="0.3">
      <c r="I736">
        <v>734</v>
      </c>
      <c r="J736" s="10">
        <f t="shared" si="37"/>
        <v>0.51951572782221556</v>
      </c>
      <c r="K736" s="11">
        <f t="shared" si="38"/>
        <v>7866.8391084558589</v>
      </c>
      <c r="L736" s="8">
        <f t="shared" si="39"/>
        <v>2674.0803386068033</v>
      </c>
      <c r="R736" s="9"/>
      <c r="S736" s="9"/>
    </row>
    <row r="737" spans="9:19" x14ac:dyDescent="0.3">
      <c r="I737">
        <v>735</v>
      </c>
      <c r="J737" s="10">
        <f t="shared" si="37"/>
        <v>0.52215431417459746</v>
      </c>
      <c r="K737" s="11">
        <f t="shared" si="38"/>
        <v>7877.4634802889241</v>
      </c>
      <c r="L737" s="8">
        <f t="shared" si="39"/>
        <v>2682.1626630389683</v>
      </c>
      <c r="R737" s="9"/>
      <c r="S737" s="9"/>
    </row>
    <row r="738" spans="9:19" x14ac:dyDescent="0.3">
      <c r="I738">
        <v>736</v>
      </c>
      <c r="J738" s="10">
        <f t="shared" si="37"/>
        <v>0.52479503288317297</v>
      </c>
      <c r="K738" s="11">
        <f t="shared" si="38"/>
        <v>7888.0878521219902</v>
      </c>
      <c r="L738" s="8">
        <f t="shared" si="39"/>
        <v>2690.2515191484263</v>
      </c>
      <c r="R738" s="9"/>
      <c r="S738" s="9"/>
    </row>
    <row r="739" spans="9:19" x14ac:dyDescent="0.3">
      <c r="I739">
        <v>737</v>
      </c>
      <c r="J739" s="10">
        <f t="shared" si="37"/>
        <v>0.52743779672564517</v>
      </c>
      <c r="K739" s="11">
        <f t="shared" si="38"/>
        <v>7898.7122239550563</v>
      </c>
      <c r="L739" s="8">
        <f t="shared" si="39"/>
        <v>2698.3466397622251</v>
      </c>
      <c r="R739" s="9"/>
      <c r="S739" s="9"/>
    </row>
    <row r="740" spans="9:19" x14ac:dyDescent="0.3">
      <c r="I740">
        <v>738</v>
      </c>
      <c r="J740" s="10">
        <f t="shared" si="37"/>
        <v>0.53008251805523043</v>
      </c>
      <c r="K740" s="11">
        <f t="shared" si="38"/>
        <v>7909.3365957881215</v>
      </c>
      <c r="L740" s="8">
        <f t="shared" si="39"/>
        <v>2706.4477564071585</v>
      </c>
      <c r="R740" s="9"/>
      <c r="S740" s="9"/>
    </row>
    <row r="741" spans="9:19" x14ac:dyDescent="0.3">
      <c r="I741">
        <v>739</v>
      </c>
      <c r="J741" s="10">
        <f t="shared" si="37"/>
        <v>0.53272910880503566</v>
      </c>
      <c r="K741" s="11">
        <f t="shared" si="38"/>
        <v>7919.9609676211876</v>
      </c>
      <c r="L741" s="8">
        <f t="shared" si="39"/>
        <v>2714.5545993231708</v>
      </c>
      <c r="R741" s="9"/>
      <c r="S741" s="9"/>
    </row>
    <row r="742" spans="9:19" x14ac:dyDescent="0.3">
      <c r="I742">
        <v>740</v>
      </c>
      <c r="J742" s="10">
        <f t="shared" si="37"/>
        <v>0.53537748049247857</v>
      </c>
      <c r="K742" s="11">
        <f t="shared" si="38"/>
        <v>7930.5853394542537</v>
      </c>
      <c r="L742" s="8">
        <f t="shared" si="39"/>
        <v>2722.6668974768972</v>
      </c>
      <c r="R742" s="9"/>
      <c r="S742" s="9"/>
    </row>
    <row r="743" spans="9:19" x14ac:dyDescent="0.3">
      <c r="I743">
        <v>741</v>
      </c>
      <c r="J743" s="10">
        <f t="shared" si="37"/>
        <v>0.53802754422375709</v>
      </c>
      <c r="K743" s="11">
        <f t="shared" si="38"/>
        <v>7941.2097112873189</v>
      </c>
      <c r="L743" s="8">
        <f t="shared" si="39"/>
        <v>2730.7843785753539</v>
      </c>
      <c r="R743" s="9"/>
      <c r="S743" s="9"/>
    </row>
    <row r="744" spans="9:19" x14ac:dyDescent="0.3">
      <c r="I744">
        <v>742</v>
      </c>
      <c r="J744" s="10">
        <f t="shared" si="37"/>
        <v>0.54067921069835756</v>
      </c>
      <c r="K744" s="11">
        <f t="shared" si="38"/>
        <v>7951.8340831203859</v>
      </c>
      <c r="L744" s="8">
        <f t="shared" si="39"/>
        <v>2738.906769079751</v>
      </c>
      <c r="R744" s="9"/>
      <c r="S744" s="9"/>
    </row>
    <row r="745" spans="9:19" x14ac:dyDescent="0.3">
      <c r="I745">
        <v>743</v>
      </c>
      <c r="J745" s="10">
        <f t="shared" si="37"/>
        <v>0.54333239021361024</v>
      </c>
      <c r="K745" s="11">
        <f t="shared" si="38"/>
        <v>7962.4584549534511</v>
      </c>
      <c r="L745" s="8">
        <f t="shared" si="39"/>
        <v>2747.0337942194392</v>
      </c>
      <c r="R745" s="9"/>
      <c r="S745" s="9"/>
    </row>
    <row r="746" spans="9:19" x14ac:dyDescent="0.3">
      <c r="I746">
        <v>744</v>
      </c>
      <c r="J746" s="10">
        <f t="shared" si="37"/>
        <v>0.54598699266928874</v>
      </c>
      <c r="K746" s="11">
        <f t="shared" si="38"/>
        <v>7973.0828267865163</v>
      </c>
      <c r="L746" s="8">
        <f t="shared" si="39"/>
        <v>2755.1651780060065</v>
      </c>
      <c r="R746" s="9"/>
      <c r="S746" s="9"/>
    </row>
    <row r="747" spans="9:19" x14ac:dyDescent="0.3">
      <c r="I747">
        <v>745</v>
      </c>
      <c r="J747" s="10">
        <f t="shared" si="37"/>
        <v>0.54864292757224953</v>
      </c>
      <c r="K747" s="11">
        <f t="shared" si="38"/>
        <v>7983.7071986195824</v>
      </c>
      <c r="L747" s="8">
        <f t="shared" si="39"/>
        <v>2763.3006432474845</v>
      </c>
      <c r="R747" s="9"/>
      <c r="S747" s="9"/>
    </row>
    <row r="748" spans="9:19" x14ac:dyDescent="0.3">
      <c r="I748">
        <v>746</v>
      </c>
      <c r="J748" s="10">
        <f t="shared" si="37"/>
        <v>0.55130010404111796</v>
      </c>
      <c r="K748" s="11">
        <f t="shared" si="38"/>
        <v>7994.3315704526485</v>
      </c>
      <c r="L748" s="8">
        <f t="shared" si="39"/>
        <v>2771.4399115627029</v>
      </c>
      <c r="R748" s="9"/>
      <c r="S748" s="9"/>
    </row>
    <row r="749" spans="9:19" x14ac:dyDescent="0.3">
      <c r="I749">
        <v>747</v>
      </c>
      <c r="J749" s="10">
        <f t="shared" si="37"/>
        <v>0.55395843081101614</v>
      </c>
      <c r="K749" s="11">
        <f t="shared" si="38"/>
        <v>8004.9559422857137</v>
      </c>
      <c r="L749" s="8">
        <f t="shared" si="39"/>
        <v>2779.5827033957739</v>
      </c>
      <c r="R749" s="9"/>
      <c r="S749" s="9"/>
    </row>
    <row r="750" spans="9:19" x14ac:dyDescent="0.3">
      <c r="I750">
        <v>748</v>
      </c>
      <c r="J750" s="10">
        <f t="shared" si="37"/>
        <v>0.55661781623833095</v>
      </c>
      <c r="K750" s="11">
        <f t="shared" si="38"/>
        <v>8015.5803141187798</v>
      </c>
      <c r="L750" s="8">
        <f t="shared" si="39"/>
        <v>2787.7287380306939</v>
      </c>
      <c r="R750" s="9"/>
      <c r="S750" s="9"/>
    </row>
    <row r="751" spans="9:19" x14ac:dyDescent="0.3">
      <c r="I751">
        <v>749</v>
      </c>
      <c r="J751" s="10">
        <f t="shared" si="37"/>
        <v>0.55927816830552757</v>
      </c>
      <c r="K751" s="11">
        <f t="shared" si="38"/>
        <v>8026.2046859518459</v>
      </c>
      <c r="L751" s="8">
        <f t="shared" si="39"/>
        <v>2795.8777336060912</v>
      </c>
      <c r="R751" s="9"/>
      <c r="S751" s="9"/>
    </row>
    <row r="752" spans="9:19" x14ac:dyDescent="0.3">
      <c r="I752">
        <v>750</v>
      </c>
      <c r="J752" s="10">
        <f t="shared" si="37"/>
        <v>0.56193939462600129</v>
      </c>
      <c r="K752" s="11">
        <f t="shared" si="38"/>
        <v>8036.829057784912</v>
      </c>
      <c r="L752" s="8">
        <f t="shared" si="39"/>
        <v>2804.0294071300864</v>
      </c>
      <c r="R752" s="9"/>
      <c r="S752" s="9"/>
    </row>
    <row r="753" spans="9:19" x14ac:dyDescent="0.3">
      <c r="I753">
        <v>751</v>
      </c>
      <c r="J753" s="10">
        <f t="shared" si="37"/>
        <v>0.56460140244897483</v>
      </c>
      <c r="K753" s="11">
        <f t="shared" si="38"/>
        <v>8047.4534296179772</v>
      </c>
      <c r="L753" s="8">
        <f t="shared" si="39"/>
        <v>2812.1834744952921</v>
      </c>
      <c r="R753" s="9"/>
      <c r="S753" s="9"/>
    </row>
    <row r="754" spans="9:19" x14ac:dyDescent="0.3">
      <c r="I754">
        <v>752</v>
      </c>
      <c r="J754" s="10">
        <f t="shared" si="37"/>
        <v>0.56726409866443284</v>
      </c>
      <c r="K754" s="11">
        <f t="shared" si="38"/>
        <v>8058.0778014510433</v>
      </c>
      <c r="L754" s="8">
        <f t="shared" si="39"/>
        <v>2820.3396504939296</v>
      </c>
      <c r="R754" s="9"/>
      <c r="S754" s="9"/>
    </row>
    <row r="755" spans="9:19" x14ac:dyDescent="0.3">
      <c r="I755">
        <v>753</v>
      </c>
      <c r="J755" s="10">
        <f t="shared" si="37"/>
        <v>0.56992738980809932</v>
      </c>
      <c r="K755" s="11">
        <f t="shared" si="38"/>
        <v>8068.7021732841094</v>
      </c>
      <c r="L755" s="8">
        <f t="shared" si="39"/>
        <v>2828.4976488330758</v>
      </c>
      <c r="R755" s="9"/>
      <c r="S755" s="9"/>
    </row>
    <row r="756" spans="9:19" x14ac:dyDescent="0.3">
      <c r="I756">
        <v>754</v>
      </c>
      <c r="J756" s="10">
        <f t="shared" si="37"/>
        <v>0.57259118206645421</v>
      </c>
      <c r="K756" s="11">
        <f t="shared" si="38"/>
        <v>8079.3265451171746</v>
      </c>
      <c r="L756" s="8">
        <f t="shared" si="39"/>
        <v>2836.6571821500274</v>
      </c>
      <c r="R756" s="9"/>
      <c r="S756" s="9"/>
    </row>
    <row r="757" spans="9:19" x14ac:dyDescent="0.3">
      <c r="I757">
        <v>755</v>
      </c>
      <c r="J757" s="10">
        <f t="shared" si="37"/>
        <v>0.57525538128179121</v>
      </c>
      <c r="K757" s="11">
        <f t="shared" si="38"/>
        <v>8089.9509169502408</v>
      </c>
      <c r="L757" s="8">
        <f t="shared" si="39"/>
        <v>2844.8179620277961</v>
      </c>
      <c r="R757" s="9"/>
      <c r="S757" s="9"/>
    </row>
    <row r="758" spans="9:19" x14ac:dyDescent="0.3">
      <c r="I758">
        <v>756</v>
      </c>
      <c r="J758" s="10">
        <f t="shared" si="37"/>
        <v>0.57791989295731616</v>
      </c>
      <c r="K758" s="11">
        <f t="shared" si="38"/>
        <v>8100.5752887833069</v>
      </c>
      <c r="L758" s="8">
        <f t="shared" si="39"/>
        <v>2852.9796990107243</v>
      </c>
      <c r="R758" s="9"/>
      <c r="S758" s="9"/>
    </row>
    <row r="759" spans="9:19" x14ac:dyDescent="0.3">
      <c r="I759">
        <v>757</v>
      </c>
      <c r="J759" s="10">
        <f t="shared" si="37"/>
        <v>0.58058462226228069</v>
      </c>
      <c r="K759" s="11">
        <f t="shared" si="38"/>
        <v>8111.1996606163721</v>
      </c>
      <c r="L759" s="8">
        <f t="shared" si="39"/>
        <v>2861.1421026202102</v>
      </c>
      <c r="R759" s="9"/>
      <c r="S759" s="9"/>
    </row>
    <row r="760" spans="9:19" x14ac:dyDescent="0.3">
      <c r="I760">
        <v>758</v>
      </c>
      <c r="J760" s="10">
        <f t="shared" si="37"/>
        <v>0.58324947403716021</v>
      </c>
      <c r="K760" s="11">
        <f t="shared" si="38"/>
        <v>8121.8240324494373</v>
      </c>
      <c r="L760" s="8">
        <f t="shared" si="39"/>
        <v>2869.3048813705682</v>
      </c>
      <c r="R760" s="9"/>
      <c r="S760" s="9"/>
    </row>
    <row r="761" spans="9:19" x14ac:dyDescent="0.3">
      <c r="I761">
        <v>759</v>
      </c>
      <c r="J761" s="10">
        <f t="shared" si="37"/>
        <v>0.58591435279886595</v>
      </c>
      <c r="K761" s="11">
        <f t="shared" si="38"/>
        <v>8132.4484042825043</v>
      </c>
      <c r="L761" s="8">
        <f t="shared" si="39"/>
        <v>2877.4677427849956</v>
      </c>
      <c r="R761" s="9"/>
      <c r="S761" s="9"/>
    </row>
    <row r="762" spans="9:19" x14ac:dyDescent="0.3">
      <c r="I762">
        <v>760</v>
      </c>
      <c r="J762" s="10">
        <f t="shared" si="37"/>
        <v>0.5885791627459992</v>
      </c>
      <c r="K762" s="11">
        <f t="shared" si="38"/>
        <v>8143.0727761155695</v>
      </c>
      <c r="L762" s="8">
        <f t="shared" si="39"/>
        <v>2885.630393411665</v>
      </c>
      <c r="R762" s="9"/>
      <c r="S762" s="9"/>
    </row>
    <row r="763" spans="9:19" x14ac:dyDescent="0.3">
      <c r="I763">
        <v>761</v>
      </c>
      <c r="J763" s="10">
        <f t="shared" si="37"/>
        <v>0.59124380776413954</v>
      </c>
      <c r="K763" s="11">
        <f t="shared" si="38"/>
        <v>8153.6971479486356</v>
      </c>
      <c r="L763" s="8">
        <f t="shared" si="39"/>
        <v>2893.7925388399249</v>
      </c>
      <c r="R763" s="9"/>
      <c r="S763" s="9"/>
    </row>
    <row r="764" spans="9:19" x14ac:dyDescent="0.3">
      <c r="I764">
        <v>762</v>
      </c>
      <c r="J764" s="10">
        <f t="shared" si="37"/>
        <v>0.5939081914311739</v>
      </c>
      <c r="K764" s="11">
        <f t="shared" si="38"/>
        <v>8164.3215197817017</v>
      </c>
      <c r="L764" s="8">
        <f t="shared" si="39"/>
        <v>2901.9538837166219</v>
      </c>
      <c r="R764" s="9"/>
      <c r="S764" s="9"/>
    </row>
    <row r="765" spans="9:19" x14ac:dyDescent="0.3">
      <c r="I765">
        <v>763</v>
      </c>
      <c r="J765" s="10">
        <f t="shared" si="37"/>
        <v>0.59657221702266106</v>
      </c>
      <c r="K765" s="11">
        <f t="shared" si="38"/>
        <v>8174.9458916147669</v>
      </c>
      <c r="L765" s="8">
        <f t="shared" si="39"/>
        <v>2910.114131762532</v>
      </c>
      <c r="R765" s="9"/>
      <c r="S765" s="9"/>
    </row>
    <row r="766" spans="9:19" x14ac:dyDescent="0.3">
      <c r="I766">
        <v>764</v>
      </c>
      <c r="J766" s="10">
        <f t="shared" si="37"/>
        <v>0.5992357875172325</v>
      </c>
      <c r="K766" s="11">
        <f t="shared" si="38"/>
        <v>8185.570263447833</v>
      </c>
      <c r="L766" s="8">
        <f t="shared" si="39"/>
        <v>2918.2729857889071</v>
      </c>
      <c r="R766" s="9"/>
      <c r="S766" s="9"/>
    </row>
    <row r="767" spans="9:19" x14ac:dyDescent="0.3">
      <c r="I767">
        <v>765</v>
      </c>
      <c r="J767" s="10">
        <f t="shared" si="37"/>
        <v>0.60189880560203135</v>
      </c>
      <c r="K767" s="11">
        <f t="shared" si="38"/>
        <v>8196.1946352808991</v>
      </c>
      <c r="L767" s="8">
        <f t="shared" si="39"/>
        <v>2926.4301477141316</v>
      </c>
      <c r="R767" s="9"/>
      <c r="S767" s="9"/>
    </row>
    <row r="768" spans="9:19" x14ac:dyDescent="0.3">
      <c r="I768">
        <v>766</v>
      </c>
      <c r="J768" s="10">
        <f t="shared" si="37"/>
        <v>0.60456117367818529</v>
      </c>
      <c r="K768" s="11">
        <f t="shared" si="38"/>
        <v>8206.8190071139634</v>
      </c>
      <c r="L768" s="8">
        <f t="shared" si="39"/>
        <v>2934.5853185804904</v>
      </c>
      <c r="R768" s="9"/>
      <c r="S768" s="9"/>
    </row>
    <row r="769" spans="9:19" x14ac:dyDescent="0.3">
      <c r="I769">
        <v>767</v>
      </c>
      <c r="J769" s="10">
        <f t="shared" si="37"/>
        <v>0.60722279386631717</v>
      </c>
      <c r="K769" s="11">
        <f t="shared" si="38"/>
        <v>8217.4433789470295</v>
      </c>
      <c r="L769" s="8">
        <f t="shared" si="39"/>
        <v>2942.738198571044</v>
      </c>
      <c r="R769" s="9"/>
      <c r="S769" s="9"/>
    </row>
    <row r="770" spans="9:19" x14ac:dyDescent="0.3">
      <c r="I770">
        <v>768</v>
      </c>
      <c r="J770" s="10">
        <f t="shared" si="37"/>
        <v>0.60988356801208732</v>
      </c>
      <c r="K770" s="11">
        <f t="shared" si="38"/>
        <v>8228.0677507800956</v>
      </c>
      <c r="L770" s="8">
        <f t="shared" si="39"/>
        <v>2950.8884870266102</v>
      </c>
      <c r="R770" s="9"/>
      <c r="S770" s="9"/>
    </row>
    <row r="771" spans="9:19" x14ac:dyDescent="0.3">
      <c r="I771">
        <v>769</v>
      </c>
      <c r="J771" s="10">
        <f t="shared" ref="J771:J834" si="40">+((SIN((3.1415926)*(I771/1000)-3.1415926/2)+1)/2)^$F$7</f>
        <v>0.61254339769177513</v>
      </c>
      <c r="K771" s="11">
        <f t="shared" ref="K771:K834" si="41">+$F$2+I771*$H$2/1000</f>
        <v>8238.6921226131617</v>
      </c>
      <c r="L771" s="8">
        <f t="shared" ref="L771:L834" si="42">+$F$8+J771*($F$9-$F$8)</f>
        <v>2959.0358824628565</v>
      </c>
      <c r="R771" s="9"/>
      <c r="S771" s="9"/>
    </row>
    <row r="772" spans="9:19" x14ac:dyDescent="0.3">
      <c r="I772">
        <v>770</v>
      </c>
      <c r="J772" s="10">
        <f t="shared" si="40"/>
        <v>0.61520218421789186</v>
      </c>
      <c r="K772" s="11">
        <f t="shared" si="41"/>
        <v>8249.3164944462278</v>
      </c>
      <c r="L772" s="8">
        <f t="shared" si="42"/>
        <v>2967.180082587498</v>
      </c>
      <c r="R772" s="9"/>
      <c r="S772" s="9"/>
    </row>
    <row r="773" spans="9:19" x14ac:dyDescent="0.3">
      <c r="I773">
        <v>771</v>
      </c>
      <c r="J773" s="10">
        <f t="shared" si="40"/>
        <v>0.61785982864482769</v>
      </c>
      <c r="K773" s="11">
        <f t="shared" si="41"/>
        <v>8259.9408662792921</v>
      </c>
      <c r="L773" s="8">
        <f t="shared" si="42"/>
        <v>2975.3207843175892</v>
      </c>
      <c r="R773" s="9"/>
      <c r="S773" s="9"/>
    </row>
    <row r="774" spans="9:19" x14ac:dyDescent="0.3">
      <c r="I774">
        <v>772</v>
      </c>
      <c r="J774" s="10">
        <f t="shared" si="40"/>
        <v>0.62051623177453263</v>
      </c>
      <c r="K774" s="11">
        <f t="shared" si="41"/>
        <v>8270.5652381123582</v>
      </c>
      <c r="L774" s="8">
        <f t="shared" si="42"/>
        <v>2983.4576837969307</v>
      </c>
      <c r="R774" s="9"/>
      <c r="S774" s="9"/>
    </row>
    <row r="775" spans="9:19" x14ac:dyDescent="0.3">
      <c r="I775">
        <v>773</v>
      </c>
      <c r="J775" s="10">
        <f t="shared" si="40"/>
        <v>0.62317129416223171</v>
      </c>
      <c r="K775" s="11">
        <f t="shared" si="41"/>
        <v>8281.1896099454243</v>
      </c>
      <c r="L775" s="8">
        <f t="shared" si="42"/>
        <v>2991.590476413573</v>
      </c>
      <c r="R775" s="9"/>
      <c r="S775" s="9"/>
    </row>
    <row r="776" spans="9:19" x14ac:dyDescent="0.3">
      <c r="I776">
        <v>774</v>
      </c>
      <c r="J776" s="10">
        <f t="shared" si="40"/>
        <v>0.62582491612217106</v>
      </c>
      <c r="K776" s="11">
        <f t="shared" si="41"/>
        <v>8291.8139817784904</v>
      </c>
      <c r="L776" s="8">
        <f t="shared" si="42"/>
        <v>2999.7188568174156</v>
      </c>
      <c r="R776" s="9"/>
      <c r="S776" s="9"/>
    </row>
    <row r="777" spans="9:19" x14ac:dyDescent="0.3">
      <c r="I777">
        <v>775</v>
      </c>
      <c r="J777" s="10">
        <f t="shared" si="40"/>
        <v>0.62847699773339549</v>
      </c>
      <c r="K777" s="11">
        <f t="shared" si="41"/>
        <v>8302.4383536115565</v>
      </c>
      <c r="L777" s="8">
        <f t="shared" si="42"/>
        <v>3007.8425189379086</v>
      </c>
      <c r="R777" s="9"/>
      <c r="S777" s="9"/>
    </row>
    <row r="778" spans="9:19" x14ac:dyDescent="0.3">
      <c r="I778">
        <v>776</v>
      </c>
      <c r="J778" s="10">
        <f t="shared" si="40"/>
        <v>0.63112743884556111</v>
      </c>
      <c r="K778" s="11">
        <f t="shared" si="41"/>
        <v>8313.0627254446226</v>
      </c>
      <c r="L778" s="8">
        <f t="shared" si="42"/>
        <v>3015.9611560018557</v>
      </c>
      <c r="R778" s="9"/>
      <c r="S778" s="9"/>
    </row>
    <row r="779" spans="9:19" x14ac:dyDescent="0.3">
      <c r="I779">
        <v>777</v>
      </c>
      <c r="J779" s="10">
        <f t="shared" si="40"/>
        <v>0.63377613908477715</v>
      </c>
      <c r="K779" s="11">
        <f t="shared" si="41"/>
        <v>8323.6870972776869</v>
      </c>
      <c r="L779" s="8">
        <f t="shared" si="42"/>
        <v>3024.0744605513055</v>
      </c>
      <c r="R779" s="9"/>
      <c r="S779" s="9"/>
    </row>
    <row r="780" spans="9:19" x14ac:dyDescent="0.3">
      <c r="I780">
        <v>778</v>
      </c>
      <c r="J780" s="10">
        <f t="shared" si="40"/>
        <v>0.63642299785947742</v>
      </c>
      <c r="K780" s="11">
        <f t="shared" si="41"/>
        <v>8334.311469110753</v>
      </c>
      <c r="L780" s="8">
        <f t="shared" si="42"/>
        <v>3032.182124461543</v>
      </c>
      <c r="R780" s="9"/>
      <c r="S780" s="9"/>
    </row>
    <row r="781" spans="9:19" x14ac:dyDescent="0.3">
      <c r="I781">
        <v>779</v>
      </c>
      <c r="J781" s="10">
        <f t="shared" si="40"/>
        <v>0.63906791436632482</v>
      </c>
      <c r="K781" s="11">
        <f t="shared" si="41"/>
        <v>8344.9358409438191</v>
      </c>
      <c r="L781" s="8">
        <f t="shared" si="42"/>
        <v>3040.2838389591689</v>
      </c>
      <c r="R781" s="9"/>
      <c r="S781" s="9"/>
    </row>
    <row r="782" spans="9:19" x14ac:dyDescent="0.3">
      <c r="I782">
        <v>780</v>
      </c>
      <c r="J782" s="10">
        <f t="shared" si="40"/>
        <v>0.64171078759614397</v>
      </c>
      <c r="K782" s="11">
        <f t="shared" si="41"/>
        <v>8355.5602127768852</v>
      </c>
      <c r="L782" s="8">
        <f t="shared" si="42"/>
        <v>3048.3792946402764</v>
      </c>
      <c r="R782" s="9"/>
      <c r="S782" s="9"/>
    </row>
    <row r="783" spans="9:19" x14ac:dyDescent="0.3">
      <c r="I783">
        <v>781</v>
      </c>
      <c r="J783" s="10">
        <f t="shared" si="40"/>
        <v>0.64435151633988463</v>
      </c>
      <c r="K783" s="11">
        <f t="shared" si="41"/>
        <v>8366.1845846099495</v>
      </c>
      <c r="L783" s="8">
        <f t="shared" si="42"/>
        <v>3056.4681814887167</v>
      </c>
      <c r="R783" s="9"/>
      <c r="S783" s="9"/>
    </row>
    <row r="784" spans="9:19" x14ac:dyDescent="0.3">
      <c r="I784">
        <v>782</v>
      </c>
      <c r="J784" s="10">
        <f t="shared" si="40"/>
        <v>0.64698999919461364</v>
      </c>
      <c r="K784" s="11">
        <f t="shared" si="41"/>
        <v>8376.8089564430175</v>
      </c>
      <c r="L784" s="8">
        <f t="shared" si="42"/>
        <v>3064.5501888944527</v>
      </c>
      <c r="R784" s="9"/>
      <c r="S784" s="9"/>
    </row>
    <row r="785" spans="9:19" x14ac:dyDescent="0.3">
      <c r="I785">
        <v>783</v>
      </c>
      <c r="J785" s="10">
        <f t="shared" si="40"/>
        <v>0.64962613456953489</v>
      </c>
      <c r="K785" s="11">
        <f t="shared" si="41"/>
        <v>8387.4333282760817</v>
      </c>
      <c r="L785" s="8">
        <f t="shared" si="42"/>
        <v>3072.6250056720005</v>
      </c>
      <c r="R785" s="9"/>
      <c r="S785" s="9"/>
    </row>
    <row r="786" spans="9:19" x14ac:dyDescent="0.3">
      <c r="I786">
        <v>784</v>
      </c>
      <c r="J786" s="10">
        <f t="shared" si="40"/>
        <v>0.65225982069203758</v>
      </c>
      <c r="K786" s="11">
        <f t="shared" si="41"/>
        <v>8398.0577001091478</v>
      </c>
      <c r="L786" s="8">
        <f t="shared" si="42"/>
        <v>3080.6923200789524</v>
      </c>
      <c r="R786" s="9"/>
      <c r="S786" s="9"/>
    </row>
    <row r="787" spans="9:19" x14ac:dyDescent="0.3">
      <c r="I787">
        <v>785</v>
      </c>
      <c r="J787" s="10">
        <f t="shared" si="40"/>
        <v>0.65489095561377564</v>
      </c>
      <c r="K787" s="11">
        <f t="shared" si="41"/>
        <v>8408.682071942214</v>
      </c>
      <c r="L787" s="8">
        <f t="shared" si="42"/>
        <v>3088.7518198346042</v>
      </c>
      <c r="R787" s="9"/>
      <c r="S787" s="9"/>
    </row>
    <row r="788" spans="9:19" x14ac:dyDescent="0.3">
      <c r="I788">
        <v>786</v>
      </c>
      <c r="J788" s="10">
        <f t="shared" si="40"/>
        <v>0.65751943721676598</v>
      </c>
      <c r="K788" s="11">
        <f t="shared" si="41"/>
        <v>8419.3064437752801</v>
      </c>
      <c r="L788" s="8">
        <f t="shared" si="42"/>
        <v>3096.8031921386291</v>
      </c>
      <c r="R788" s="9"/>
      <c r="S788" s="9"/>
    </row>
    <row r="789" spans="9:19" x14ac:dyDescent="0.3">
      <c r="I789">
        <v>787</v>
      </c>
      <c r="J789" s="10">
        <f t="shared" si="40"/>
        <v>0.66014516321952454</v>
      </c>
      <c r="K789" s="11">
        <f t="shared" si="41"/>
        <v>8429.9308156083462</v>
      </c>
      <c r="L789" s="8">
        <f t="shared" si="42"/>
        <v>3104.8461236898775</v>
      </c>
      <c r="R789" s="9"/>
      <c r="S789" s="9"/>
    </row>
    <row r="790" spans="9:19" x14ac:dyDescent="0.3">
      <c r="I790">
        <v>788</v>
      </c>
      <c r="J790" s="10">
        <f t="shared" si="40"/>
        <v>0.66276803118321781</v>
      </c>
      <c r="K790" s="11">
        <f t="shared" si="41"/>
        <v>8440.5551874414123</v>
      </c>
      <c r="L790" s="8">
        <f t="shared" si="42"/>
        <v>3112.8803007052197</v>
      </c>
      <c r="R790" s="9"/>
      <c r="S790" s="9"/>
    </row>
    <row r="791" spans="9:19" x14ac:dyDescent="0.3">
      <c r="I791">
        <v>789</v>
      </c>
      <c r="J791" s="10">
        <f t="shared" si="40"/>
        <v>0.66538793851785016</v>
      </c>
      <c r="K791" s="11">
        <f t="shared" si="41"/>
        <v>8451.1795592744766</v>
      </c>
      <c r="L791" s="8">
        <f t="shared" si="42"/>
        <v>3120.9054089384954</v>
      </c>
      <c r="R791" s="9"/>
      <c r="S791" s="9"/>
    </row>
    <row r="792" spans="9:19" x14ac:dyDescent="0.3">
      <c r="I792">
        <v>790</v>
      </c>
      <c r="J792" s="10">
        <f t="shared" si="40"/>
        <v>0.6680047824884664</v>
      </c>
      <c r="K792" s="11">
        <f t="shared" si="41"/>
        <v>8461.8039311075427</v>
      </c>
      <c r="L792" s="8">
        <f t="shared" si="42"/>
        <v>3128.9211336995149</v>
      </c>
      <c r="R792" s="9"/>
      <c r="S792" s="9"/>
    </row>
    <row r="793" spans="9:19" x14ac:dyDescent="0.3">
      <c r="I793">
        <v>791</v>
      </c>
      <c r="J793" s="10">
        <f t="shared" si="40"/>
        <v>0.6706184602213876</v>
      </c>
      <c r="K793" s="11">
        <f t="shared" si="41"/>
        <v>8472.4283029406088</v>
      </c>
      <c r="L793" s="8">
        <f t="shared" si="42"/>
        <v>3136.9271598731607</v>
      </c>
      <c r="R793" s="9"/>
      <c r="S793" s="9"/>
    </row>
    <row r="794" spans="9:19" x14ac:dyDescent="0.3">
      <c r="I794">
        <v>792</v>
      </c>
      <c r="J794" s="10">
        <f t="shared" si="40"/>
        <v>0.67322886871046794</v>
      </c>
      <c r="K794" s="11">
        <f t="shared" si="41"/>
        <v>8483.0526747736731</v>
      </c>
      <c r="L794" s="8">
        <f t="shared" si="42"/>
        <v>3144.9231719385534</v>
      </c>
      <c r="R794" s="9"/>
      <c r="S794" s="9"/>
    </row>
    <row r="795" spans="9:19" x14ac:dyDescent="0.3">
      <c r="I795">
        <v>793</v>
      </c>
      <c r="J795" s="10">
        <f t="shared" si="40"/>
        <v>0.6758359048233723</v>
      </c>
      <c r="K795" s="11">
        <f t="shared" si="41"/>
        <v>8493.677046606741</v>
      </c>
      <c r="L795" s="8">
        <f t="shared" si="42"/>
        <v>3152.9088539882778</v>
      </c>
      <c r="R795" s="9"/>
      <c r="S795" s="9"/>
    </row>
    <row r="796" spans="9:19" x14ac:dyDescent="0.3">
      <c r="I796">
        <v>794</v>
      </c>
      <c r="J796" s="10">
        <f t="shared" si="40"/>
        <v>0.67843946530788379</v>
      </c>
      <c r="K796" s="11">
        <f t="shared" si="41"/>
        <v>8504.3014184398071</v>
      </c>
      <c r="L796" s="8">
        <f t="shared" si="42"/>
        <v>3160.8838897477067</v>
      </c>
      <c r="R796" s="9"/>
      <c r="S796" s="9"/>
    </row>
    <row r="797" spans="9:19" x14ac:dyDescent="0.3">
      <c r="I797">
        <v>795</v>
      </c>
      <c r="J797" s="10">
        <f t="shared" si="40"/>
        <v>0.68103944679822737</v>
      </c>
      <c r="K797" s="11">
        <f t="shared" si="41"/>
        <v>8514.9257902728732</v>
      </c>
      <c r="L797" s="8">
        <f t="shared" si="42"/>
        <v>3168.8479625943701</v>
      </c>
      <c r="R797" s="9"/>
      <c r="S797" s="9"/>
    </row>
    <row r="798" spans="9:19" x14ac:dyDescent="0.3">
      <c r="I798">
        <v>796</v>
      </c>
      <c r="J798" s="10">
        <f t="shared" si="40"/>
        <v>0.68363574582142173</v>
      </c>
      <c r="K798" s="11">
        <f t="shared" si="41"/>
        <v>8525.5501621059375</v>
      </c>
      <c r="L798" s="8">
        <f t="shared" si="42"/>
        <v>3176.8007555774111</v>
      </c>
      <c r="R798" s="9"/>
      <c r="S798" s="9"/>
    </row>
    <row r="799" spans="9:19" x14ac:dyDescent="0.3">
      <c r="I799">
        <v>797</v>
      </c>
      <c r="J799" s="10">
        <f t="shared" si="40"/>
        <v>0.68622825880364724</v>
      </c>
      <c r="K799" s="11">
        <f t="shared" si="41"/>
        <v>8536.1745339390036</v>
      </c>
      <c r="L799" s="8">
        <f t="shared" si="42"/>
        <v>3184.7419514370927</v>
      </c>
      <c r="R799" s="9"/>
      <c r="S799" s="9"/>
    </row>
    <row r="800" spans="9:19" x14ac:dyDescent="0.3">
      <c r="I800">
        <v>798</v>
      </c>
      <c r="J800" s="10">
        <f t="shared" si="40"/>
        <v>0.68881688207664016</v>
      </c>
      <c r="K800" s="11">
        <f t="shared" si="41"/>
        <v>8546.7989057720697</v>
      </c>
      <c r="L800" s="8">
        <f t="shared" si="42"/>
        <v>3192.6712326243828</v>
      </c>
      <c r="R800" s="9"/>
      <c r="S800" s="9"/>
    </row>
    <row r="801" spans="9:19" x14ac:dyDescent="0.3">
      <c r="I801">
        <v>799</v>
      </c>
      <c r="J801" s="10">
        <f t="shared" si="40"/>
        <v>0.69140151188410459</v>
      </c>
      <c r="K801" s="11">
        <f t="shared" si="41"/>
        <v>8557.4232776051358</v>
      </c>
      <c r="L801" s="8">
        <f t="shared" si="42"/>
        <v>3200.5882813205963</v>
      </c>
      <c r="R801" s="9"/>
      <c r="S801" s="9"/>
    </row>
    <row r="802" spans="9:19" x14ac:dyDescent="0.3">
      <c r="I802">
        <v>800</v>
      </c>
      <c r="J802" s="10">
        <f t="shared" si="40"/>
        <v>0.69398204438814615</v>
      </c>
      <c r="K802" s="11">
        <f t="shared" si="41"/>
        <v>8568.0476494382019</v>
      </c>
      <c r="L802" s="8">
        <f t="shared" si="42"/>
        <v>3208.4927794571022</v>
      </c>
      <c r="R802" s="9"/>
      <c r="S802" s="9"/>
    </row>
    <row r="803" spans="9:19" x14ac:dyDescent="0.3">
      <c r="I803">
        <v>801</v>
      </c>
      <c r="J803" s="10">
        <f t="shared" si="40"/>
        <v>0.6965583756757241</v>
      </c>
      <c r="K803" s="11">
        <f t="shared" si="41"/>
        <v>8578.672021271268</v>
      </c>
      <c r="L803" s="8">
        <f t="shared" si="42"/>
        <v>3216.3844087350849</v>
      </c>
      <c r="R803" s="9"/>
      <c r="S803" s="9"/>
    </row>
    <row r="804" spans="9:19" x14ac:dyDescent="0.3">
      <c r="I804">
        <v>802</v>
      </c>
      <c r="J804" s="10">
        <f t="shared" si="40"/>
        <v>0.69913040176512475</v>
      </c>
      <c r="K804" s="11">
        <f t="shared" si="41"/>
        <v>8589.2963931043323</v>
      </c>
      <c r="L804" s="8">
        <f t="shared" si="42"/>
        <v>3224.2628506453766</v>
      </c>
      <c r="R804" s="9"/>
      <c r="S804" s="9"/>
    </row>
    <row r="805" spans="9:19" x14ac:dyDescent="0.3">
      <c r="I805">
        <v>803</v>
      </c>
      <c r="J805" s="10">
        <f t="shared" si="40"/>
        <v>0.70169801861245118</v>
      </c>
      <c r="K805" s="11">
        <f t="shared" si="41"/>
        <v>8599.9207649373984</v>
      </c>
      <c r="L805" s="8">
        <f t="shared" si="42"/>
        <v>3232.1277864883336</v>
      </c>
      <c r="R805" s="9"/>
      <c r="S805" s="9"/>
    </row>
    <row r="806" spans="9:19" x14ac:dyDescent="0.3">
      <c r="I806">
        <v>804</v>
      </c>
      <c r="J806" s="10">
        <f t="shared" si="40"/>
        <v>0.70426112211813219</v>
      </c>
      <c r="K806" s="11">
        <f t="shared" si="41"/>
        <v>8610.5451367704645</v>
      </c>
      <c r="L806" s="8">
        <f t="shared" si="42"/>
        <v>3239.9788973937748</v>
      </c>
      <c r="R806" s="9"/>
      <c r="S806" s="9"/>
    </row>
    <row r="807" spans="9:19" x14ac:dyDescent="0.3">
      <c r="I807">
        <v>805</v>
      </c>
      <c r="J807" s="10">
        <f t="shared" si="40"/>
        <v>0.70681960813345079</v>
      </c>
      <c r="K807" s="11">
        <f t="shared" si="41"/>
        <v>8621.1695086035288</v>
      </c>
      <c r="L807" s="8">
        <f t="shared" si="42"/>
        <v>3247.8158643409797</v>
      </c>
      <c r="R807" s="9"/>
      <c r="S807" s="9"/>
    </row>
    <row r="808" spans="9:19" x14ac:dyDescent="0.3">
      <c r="I808">
        <v>806</v>
      </c>
      <c r="J808" s="10">
        <f t="shared" si="40"/>
        <v>0.70937337246708532</v>
      </c>
      <c r="K808" s="11">
        <f t="shared" si="41"/>
        <v>8631.7938804365967</v>
      </c>
      <c r="L808" s="8">
        <f t="shared" si="42"/>
        <v>3255.6383681787238</v>
      </c>
      <c r="R808" s="9"/>
      <c r="S808" s="9"/>
    </row>
    <row r="809" spans="9:19" x14ac:dyDescent="0.3">
      <c r="I809">
        <v>807</v>
      </c>
      <c r="J809" s="10">
        <f t="shared" si="40"/>
        <v>0.71192231089167213</v>
      </c>
      <c r="K809" s="11">
        <f t="shared" si="41"/>
        <v>8642.4182522696628</v>
      </c>
      <c r="L809" s="8">
        <f t="shared" si="42"/>
        <v>3263.4460896453816</v>
      </c>
      <c r="R809" s="9"/>
      <c r="S809" s="9"/>
    </row>
    <row r="810" spans="9:19" x14ac:dyDescent="0.3">
      <c r="I810">
        <v>808</v>
      </c>
      <c r="J810" s="10">
        <f t="shared" si="40"/>
        <v>0.7144663191503815</v>
      </c>
      <c r="K810" s="11">
        <f t="shared" si="41"/>
        <v>8653.0426241027271</v>
      </c>
      <c r="L810" s="8">
        <f t="shared" si="42"/>
        <v>3271.2387093890698</v>
      </c>
      <c r="R810" s="9"/>
      <c r="S810" s="9"/>
    </row>
    <row r="811" spans="9:19" x14ac:dyDescent="0.3">
      <c r="I811">
        <v>809</v>
      </c>
      <c r="J811" s="10">
        <f t="shared" si="40"/>
        <v>0.7170052929635079</v>
      </c>
      <c r="K811" s="11">
        <f t="shared" si="41"/>
        <v>8663.6669959357932</v>
      </c>
      <c r="L811" s="8">
        <f t="shared" si="42"/>
        <v>3279.0159079878326</v>
      </c>
      <c r="R811" s="9"/>
      <c r="S811" s="9"/>
    </row>
    <row r="812" spans="9:19" x14ac:dyDescent="0.3">
      <c r="I812">
        <v>810</v>
      </c>
      <c r="J812" s="10">
        <f t="shared" si="40"/>
        <v>0.71953912803508002</v>
      </c>
      <c r="K812" s="11">
        <f t="shared" si="41"/>
        <v>8674.2913677688593</v>
      </c>
      <c r="L812" s="8">
        <f t="shared" si="42"/>
        <v>3286.777365969891</v>
      </c>
      <c r="R812" s="9"/>
      <c r="S812" s="9"/>
    </row>
    <row r="813" spans="9:19" x14ac:dyDescent="0.3">
      <c r="I813">
        <v>811</v>
      </c>
      <c r="J813" s="10">
        <f t="shared" si="40"/>
        <v>0.72206772005947983</v>
      </c>
      <c r="K813" s="11">
        <f t="shared" si="41"/>
        <v>8684.9157396019236</v>
      </c>
      <c r="L813" s="8">
        <f t="shared" si="42"/>
        <v>3294.5227638339161</v>
      </c>
      <c r="R813" s="9"/>
      <c r="S813" s="9"/>
    </row>
    <row r="814" spans="9:19" x14ac:dyDescent="0.3">
      <c r="I814">
        <v>812</v>
      </c>
      <c r="J814" s="10">
        <f t="shared" si="40"/>
        <v>0.72459096472807827</v>
      </c>
      <c r="K814" s="11">
        <f t="shared" si="41"/>
        <v>8695.5401114349897</v>
      </c>
      <c r="L814" s="8">
        <f t="shared" si="42"/>
        <v>3302.2517820693565</v>
      </c>
      <c r="R814" s="9"/>
      <c r="S814" s="9"/>
    </row>
    <row r="815" spans="9:19" x14ac:dyDescent="0.3">
      <c r="I815">
        <v>813</v>
      </c>
      <c r="J815" s="10">
        <f t="shared" si="40"/>
        <v>0.72710875773588401</v>
      </c>
      <c r="K815" s="11">
        <f t="shared" si="41"/>
        <v>8706.1644832680577</v>
      </c>
      <c r="L815" s="8">
        <f t="shared" si="42"/>
        <v>3309.9641011768031</v>
      </c>
      <c r="R815" s="9"/>
      <c r="S815" s="9"/>
    </row>
    <row r="816" spans="9:19" x14ac:dyDescent="0.3">
      <c r="I816">
        <v>814</v>
      </c>
      <c r="J816" s="10">
        <f t="shared" si="40"/>
        <v>0.72962099478820608</v>
      </c>
      <c r="K816" s="11">
        <f t="shared" si="41"/>
        <v>8716.7888551011238</v>
      </c>
      <c r="L816" s="8">
        <f t="shared" si="42"/>
        <v>3317.6594016883987</v>
      </c>
      <c r="R816" s="9"/>
      <c r="S816" s="9"/>
    </row>
    <row r="817" spans="9:19" x14ac:dyDescent="0.3">
      <c r="I817">
        <v>815</v>
      </c>
      <c r="J817" s="10">
        <f t="shared" si="40"/>
        <v>0.73212757160732644</v>
      </c>
      <c r="K817" s="11">
        <f t="shared" si="41"/>
        <v>8727.4132269341881</v>
      </c>
      <c r="L817" s="8">
        <f t="shared" si="42"/>
        <v>3325.3373641882758</v>
      </c>
      <c r="R817" s="9"/>
      <c r="S817" s="9"/>
    </row>
    <row r="818" spans="9:19" x14ac:dyDescent="0.3">
      <c r="I818">
        <v>816</v>
      </c>
      <c r="J818" s="10">
        <f t="shared" si="40"/>
        <v>0.73462838393918417</v>
      </c>
      <c r="K818" s="11">
        <f t="shared" si="41"/>
        <v>8738.0375987672542</v>
      </c>
      <c r="L818" s="8">
        <f t="shared" si="42"/>
        <v>3332.9976693330318</v>
      </c>
      <c r="R818" s="9"/>
      <c r="S818" s="9"/>
    </row>
    <row r="819" spans="9:19" x14ac:dyDescent="0.3">
      <c r="I819">
        <v>817</v>
      </c>
      <c r="J819" s="10">
        <f t="shared" si="40"/>
        <v>0.73712332756007426</v>
      </c>
      <c r="K819" s="11">
        <f t="shared" si="41"/>
        <v>8748.6619706003203</v>
      </c>
      <c r="L819" s="8">
        <f t="shared" si="42"/>
        <v>3340.6399978722479</v>
      </c>
      <c r="R819" s="9"/>
      <c r="S819" s="9"/>
    </row>
    <row r="820" spans="9:19" x14ac:dyDescent="0.3">
      <c r="I820">
        <v>818</v>
      </c>
      <c r="J820" s="10">
        <f t="shared" si="40"/>
        <v>0.73961229828335318</v>
      </c>
      <c r="K820" s="11">
        <f t="shared" si="41"/>
        <v>8759.2863424333846</v>
      </c>
      <c r="L820" s="8">
        <f t="shared" si="42"/>
        <v>3348.26403066903</v>
      </c>
      <c r="R820" s="9"/>
      <c r="S820" s="9"/>
    </row>
    <row r="821" spans="9:19" x14ac:dyDescent="0.3">
      <c r="I821">
        <v>819</v>
      </c>
      <c r="J821" s="10">
        <f t="shared" si="40"/>
        <v>0.74209519196615736</v>
      </c>
      <c r="K821" s="11">
        <f t="shared" si="41"/>
        <v>8769.9107142664525</v>
      </c>
      <c r="L821" s="8">
        <f t="shared" si="42"/>
        <v>3355.8694487205871</v>
      </c>
      <c r="R821" s="9"/>
      <c r="S821" s="9"/>
    </row>
    <row r="822" spans="9:19" x14ac:dyDescent="0.3">
      <c r="I822">
        <v>820</v>
      </c>
      <c r="J822" s="10">
        <f t="shared" si="40"/>
        <v>0.7445719045161272</v>
      </c>
      <c r="K822" s="11">
        <f t="shared" si="41"/>
        <v>8780.5350860995186</v>
      </c>
      <c r="L822" s="8">
        <f t="shared" si="42"/>
        <v>3363.4559331788278</v>
      </c>
      <c r="R822" s="9"/>
      <c r="S822" s="9"/>
    </row>
    <row r="823" spans="9:19" x14ac:dyDescent="0.3">
      <c r="I823">
        <v>821</v>
      </c>
      <c r="J823" s="10">
        <f t="shared" si="40"/>
        <v>0.74704233189814617</v>
      </c>
      <c r="K823" s="11">
        <f t="shared" si="41"/>
        <v>8791.1594579325829</v>
      </c>
      <c r="L823" s="8">
        <f t="shared" si="42"/>
        <v>3371.0231653710043</v>
      </c>
      <c r="R823" s="9"/>
      <c r="S823" s="9"/>
    </row>
    <row r="824" spans="9:19" x14ac:dyDescent="0.3">
      <c r="I824">
        <v>822</v>
      </c>
      <c r="J824" s="10">
        <f t="shared" si="40"/>
        <v>0.74950637014108101</v>
      </c>
      <c r="K824" s="11">
        <f t="shared" si="41"/>
        <v>8801.783829765649</v>
      </c>
      <c r="L824" s="8">
        <f t="shared" si="42"/>
        <v>3378.5708268203571</v>
      </c>
      <c r="R824" s="9"/>
      <c r="S824" s="9"/>
    </row>
    <row r="825" spans="9:19" x14ac:dyDescent="0.3">
      <c r="I825">
        <v>823</v>
      </c>
      <c r="J825" s="10">
        <f t="shared" si="40"/>
        <v>0.75196391534453588</v>
      </c>
      <c r="K825" s="11">
        <f t="shared" si="41"/>
        <v>8812.4082015987151</v>
      </c>
      <c r="L825" s="8">
        <f t="shared" si="42"/>
        <v>3386.0985992668052</v>
      </c>
      <c r="R825" s="9"/>
      <c r="S825" s="9"/>
    </row>
    <row r="826" spans="9:19" x14ac:dyDescent="0.3">
      <c r="I826">
        <v>824</v>
      </c>
      <c r="J826" s="10">
        <f t="shared" si="40"/>
        <v>0.7544148636856105</v>
      </c>
      <c r="K826" s="11">
        <f t="shared" si="41"/>
        <v>8823.0325734317794</v>
      </c>
      <c r="L826" s="8">
        <f t="shared" si="42"/>
        <v>3393.6061646876451</v>
      </c>
      <c r="R826" s="9"/>
      <c r="S826" s="9"/>
    </row>
    <row r="827" spans="9:19" x14ac:dyDescent="0.3">
      <c r="I827">
        <v>825</v>
      </c>
      <c r="J827" s="10">
        <f t="shared" si="40"/>
        <v>0.75685911142566498</v>
      </c>
      <c r="K827" s="11">
        <f t="shared" si="41"/>
        <v>8833.6569452648455</v>
      </c>
      <c r="L827" s="8">
        <f t="shared" si="42"/>
        <v>3401.0932053182742</v>
      </c>
      <c r="R827" s="9"/>
      <c r="S827" s="9"/>
    </row>
    <row r="828" spans="9:19" x14ac:dyDescent="0.3">
      <c r="I828">
        <v>826</v>
      </c>
      <c r="J828" s="10">
        <f t="shared" si="40"/>
        <v>0.75929655491709069</v>
      </c>
      <c r="K828" s="11">
        <f t="shared" si="41"/>
        <v>8844.2813170979134</v>
      </c>
      <c r="L828" s="8">
        <f t="shared" si="42"/>
        <v>3408.5594036729303</v>
      </c>
      <c r="R828" s="9"/>
      <c r="S828" s="9"/>
    </row>
    <row r="829" spans="9:19" x14ac:dyDescent="0.3">
      <c r="I829">
        <v>827</v>
      </c>
      <c r="J829" s="10">
        <f t="shared" si="40"/>
        <v>0.76172709061008992</v>
      </c>
      <c r="K829" s="11">
        <f t="shared" si="41"/>
        <v>8854.9056889309777</v>
      </c>
      <c r="L829" s="8">
        <f t="shared" si="42"/>
        <v>3416.0044425654587</v>
      </c>
      <c r="R829" s="9"/>
      <c r="S829" s="9"/>
    </row>
    <row r="830" spans="9:19" x14ac:dyDescent="0.3">
      <c r="I830">
        <v>828</v>
      </c>
      <c r="J830" s="10">
        <f t="shared" si="40"/>
        <v>0.76415061505945558</v>
      </c>
      <c r="K830" s="11">
        <f t="shared" si="41"/>
        <v>8865.5300607640438</v>
      </c>
      <c r="L830" s="8">
        <f t="shared" si="42"/>
        <v>3423.428005130078</v>
      </c>
      <c r="R830" s="9"/>
      <c r="S830" s="9"/>
    </row>
    <row r="831" spans="9:19" x14ac:dyDescent="0.3">
      <c r="I831">
        <v>829</v>
      </c>
      <c r="J831" s="10">
        <f t="shared" si="40"/>
        <v>0.76656702493135764</v>
      </c>
      <c r="K831" s="11">
        <f t="shared" si="41"/>
        <v>8876.1544325971099</v>
      </c>
      <c r="L831" s="8">
        <f t="shared" si="42"/>
        <v>3430.8297748421701</v>
      </c>
      <c r="R831" s="9"/>
      <c r="S831" s="9"/>
    </row>
    <row r="832" spans="9:19" x14ac:dyDescent="0.3">
      <c r="I832">
        <v>830</v>
      </c>
      <c r="J832" s="10">
        <f t="shared" si="40"/>
        <v>0.76897621701013408</v>
      </c>
      <c r="K832" s="11">
        <f t="shared" si="41"/>
        <v>8886.7788044301742</v>
      </c>
      <c r="L832" s="8">
        <f t="shared" si="42"/>
        <v>3438.2094355390791</v>
      </c>
      <c r="R832" s="9"/>
      <c r="S832" s="9"/>
    </row>
    <row r="833" spans="9:19" x14ac:dyDescent="0.3">
      <c r="I833">
        <v>831</v>
      </c>
      <c r="J833" s="10">
        <f t="shared" si="40"/>
        <v>0.77137808820508325</v>
      </c>
      <c r="K833" s="11">
        <f t="shared" si="41"/>
        <v>8897.4031762632403</v>
      </c>
      <c r="L833" s="8">
        <f t="shared" si="42"/>
        <v>3445.5666714409199</v>
      </c>
      <c r="R833" s="9"/>
      <c r="S833" s="9"/>
    </row>
    <row r="834" spans="9:19" x14ac:dyDescent="0.3">
      <c r="I834">
        <v>832</v>
      </c>
      <c r="J834" s="10">
        <f t="shared" si="40"/>
        <v>0.77377253555726133</v>
      </c>
      <c r="K834" s="11">
        <f t="shared" si="41"/>
        <v>8908.0275480963082</v>
      </c>
      <c r="L834" s="8">
        <f t="shared" si="42"/>
        <v>3452.9011671713979</v>
      </c>
      <c r="R834" s="9"/>
      <c r="S834" s="9"/>
    </row>
    <row r="835" spans="9:19" x14ac:dyDescent="0.3">
      <c r="I835">
        <v>833</v>
      </c>
      <c r="J835" s="10">
        <f t="shared" ref="J835:J898" si="43">+((SIN((3.1415926)*(I835/1000)-3.1415926/2)+1)/2)^$F$7</f>
        <v>0.77615945624627802</v>
      </c>
      <c r="K835" s="11">
        <f t="shared" ref="K835:K898" si="44">+$F$2+I835*$H$2/1000</f>
        <v>8918.6519199293743</v>
      </c>
      <c r="L835" s="8">
        <f t="shared" ref="L835:L898" si="45">+$F$8+J835*($F$9-$F$8)</f>
        <v>3460.2126077786252</v>
      </c>
      <c r="R835" s="9"/>
      <c r="S835" s="9"/>
    </row>
    <row r="836" spans="9:19" x14ac:dyDescent="0.3">
      <c r="I836">
        <v>834</v>
      </c>
      <c r="J836" s="10">
        <f t="shared" si="43"/>
        <v>0.77853874759709829</v>
      </c>
      <c r="K836" s="11">
        <f t="shared" si="44"/>
        <v>8929.2762917624386</v>
      </c>
      <c r="L836" s="8">
        <f t="shared" si="45"/>
        <v>3467.5006787559551</v>
      </c>
      <c r="R836" s="9"/>
      <c r="S836" s="9"/>
    </row>
    <row r="837" spans="9:19" x14ac:dyDescent="0.3">
      <c r="I837">
        <v>835</v>
      </c>
      <c r="J837" s="10">
        <f t="shared" si="43"/>
        <v>0.78091030708684039</v>
      </c>
      <c r="K837" s="11">
        <f t="shared" si="44"/>
        <v>8939.9006635955047</v>
      </c>
      <c r="L837" s="8">
        <f t="shared" si="45"/>
        <v>3474.7650660628074</v>
      </c>
      <c r="R837" s="9"/>
      <c r="S837" s="9"/>
    </row>
    <row r="838" spans="9:19" x14ac:dyDescent="0.3">
      <c r="I838">
        <v>836</v>
      </c>
      <c r="J838" s="10">
        <f t="shared" si="43"/>
        <v>0.78327403235157878</v>
      </c>
      <c r="K838" s="11">
        <f t="shared" si="44"/>
        <v>8950.5250354285708</v>
      </c>
      <c r="L838" s="8">
        <f t="shared" si="45"/>
        <v>3482.0054561455026</v>
      </c>
      <c r="R838" s="9"/>
      <c r="S838" s="9"/>
    </row>
    <row r="839" spans="9:19" x14ac:dyDescent="0.3">
      <c r="I839">
        <v>837</v>
      </c>
      <c r="J839" s="10">
        <f t="shared" si="43"/>
        <v>0.78562982119314284</v>
      </c>
      <c r="K839" s="11">
        <f t="shared" si="44"/>
        <v>8961.1494072616351</v>
      </c>
      <c r="L839" s="8">
        <f t="shared" si="45"/>
        <v>3489.2215359580914</v>
      </c>
      <c r="R839" s="9"/>
      <c r="S839" s="9"/>
    </row>
    <row r="840" spans="9:19" x14ac:dyDescent="0.3">
      <c r="I840">
        <v>838</v>
      </c>
      <c r="J840" s="10">
        <f t="shared" si="43"/>
        <v>0.78797757158591775</v>
      </c>
      <c r="K840" s="11">
        <f t="shared" si="44"/>
        <v>8971.7737790947012</v>
      </c>
      <c r="L840" s="8">
        <f t="shared" si="45"/>
        <v>3496.4129929831843</v>
      </c>
      <c r="R840" s="9"/>
      <c r="S840" s="9"/>
    </row>
    <row r="841" spans="9:19" x14ac:dyDescent="0.3">
      <c r="I841">
        <v>839</v>
      </c>
      <c r="J841" s="10">
        <f t="shared" si="43"/>
        <v>0.79031718168364118</v>
      </c>
      <c r="K841" s="11">
        <f t="shared" si="44"/>
        <v>8982.3981509277692</v>
      </c>
      <c r="L841" s="8">
        <f t="shared" si="45"/>
        <v>3503.5795152527703</v>
      </c>
      <c r="R841" s="9"/>
      <c r="S841" s="9"/>
    </row>
    <row r="842" spans="9:19" x14ac:dyDescent="0.3">
      <c r="I842">
        <v>840</v>
      </c>
      <c r="J842" s="10">
        <f t="shared" si="43"/>
        <v>0.79264854982619981</v>
      </c>
      <c r="K842" s="11">
        <f t="shared" si="44"/>
        <v>8993.0225227608335</v>
      </c>
      <c r="L842" s="8">
        <f t="shared" si="45"/>
        <v>3510.7207913690372</v>
      </c>
      <c r="R842" s="9"/>
      <c r="S842" s="9"/>
    </row>
    <row r="843" spans="9:19" x14ac:dyDescent="0.3">
      <c r="I843">
        <v>841</v>
      </c>
      <c r="J843" s="10">
        <f t="shared" si="43"/>
        <v>0.79497157454642497</v>
      </c>
      <c r="K843" s="11">
        <f t="shared" si="44"/>
        <v>9003.6468945938996</v>
      </c>
      <c r="L843" s="8">
        <f t="shared" si="45"/>
        <v>3517.8365105251874</v>
      </c>
      <c r="R843" s="9"/>
      <c r="S843" s="9"/>
    </row>
    <row r="844" spans="9:19" x14ac:dyDescent="0.3">
      <c r="I844">
        <v>842</v>
      </c>
      <c r="J844" s="10">
        <f t="shared" si="43"/>
        <v>0.79728615457687901</v>
      </c>
      <c r="K844" s="11">
        <f t="shared" si="44"/>
        <v>9014.2712664269657</v>
      </c>
      <c r="L844" s="8">
        <f t="shared" si="45"/>
        <v>3524.9263625262229</v>
      </c>
      <c r="R844" s="9"/>
      <c r="S844" s="9"/>
    </row>
    <row r="845" spans="9:19" x14ac:dyDescent="0.3">
      <c r="I845">
        <v>843</v>
      </c>
      <c r="J845" s="10">
        <f t="shared" si="43"/>
        <v>0.79959218885664485</v>
      </c>
      <c r="K845" s="11">
        <f t="shared" si="44"/>
        <v>9024.89563826003</v>
      </c>
      <c r="L845" s="8">
        <f t="shared" si="45"/>
        <v>3531.9900378097464</v>
      </c>
      <c r="R845" s="9"/>
      <c r="S845" s="9"/>
    </row>
    <row r="846" spans="9:19" x14ac:dyDescent="0.3">
      <c r="I846">
        <v>844</v>
      </c>
      <c r="J846" s="10">
        <f t="shared" si="43"/>
        <v>0.80188957653810811</v>
      </c>
      <c r="K846" s="11">
        <f t="shared" si="44"/>
        <v>9035.5200100930961</v>
      </c>
      <c r="L846" s="8">
        <f t="shared" si="45"/>
        <v>3539.0272274667323</v>
      </c>
      <c r="R846" s="9"/>
      <c r="S846" s="9"/>
    </row>
    <row r="847" spans="9:19" x14ac:dyDescent="0.3">
      <c r="I847">
        <v>845</v>
      </c>
      <c r="J847" s="10">
        <f t="shared" si="43"/>
        <v>0.80417821699373193</v>
      </c>
      <c r="K847" s="11">
        <f t="shared" si="44"/>
        <v>9046.144381926164</v>
      </c>
      <c r="L847" s="8">
        <f t="shared" si="45"/>
        <v>3546.0376232622807</v>
      </c>
      <c r="R847" s="9"/>
      <c r="S847" s="9"/>
    </row>
    <row r="848" spans="9:19" x14ac:dyDescent="0.3">
      <c r="I848">
        <v>846</v>
      </c>
      <c r="J848" s="10">
        <f t="shared" si="43"/>
        <v>0.80645800982283256</v>
      </c>
      <c r="K848" s="11">
        <f t="shared" si="44"/>
        <v>9056.7687537592283</v>
      </c>
      <c r="L848" s="8">
        <f t="shared" si="45"/>
        <v>3553.0209176563726</v>
      </c>
      <c r="R848" s="9"/>
      <c r="S848" s="9"/>
    </row>
    <row r="849" spans="9:19" x14ac:dyDescent="0.3">
      <c r="I849">
        <v>847</v>
      </c>
      <c r="J849" s="10">
        <f t="shared" si="43"/>
        <v>0.80872885485834101</v>
      </c>
      <c r="K849" s="11">
        <f t="shared" si="44"/>
        <v>9067.3931255922944</v>
      </c>
      <c r="L849" s="8">
        <f t="shared" si="45"/>
        <v>3559.9768038245788</v>
      </c>
      <c r="R849" s="9"/>
      <c r="S849" s="9"/>
    </row>
    <row r="850" spans="9:19" x14ac:dyDescent="0.3">
      <c r="I850">
        <v>848</v>
      </c>
      <c r="J850" s="10">
        <f t="shared" si="43"/>
        <v>0.81099065217356536</v>
      </c>
      <c r="K850" s="11">
        <f t="shared" si="44"/>
        <v>9078.0174974253605</v>
      </c>
      <c r="L850" s="8">
        <f t="shared" si="45"/>
        <v>3566.9049756787767</v>
      </c>
      <c r="R850" s="9"/>
      <c r="S850" s="9"/>
    </row>
    <row r="851" spans="9:19" x14ac:dyDescent="0.3">
      <c r="I851">
        <v>849</v>
      </c>
      <c r="J851" s="10">
        <f t="shared" si="43"/>
        <v>0.81324330208894002</v>
      </c>
      <c r="K851" s="11">
        <f t="shared" si="44"/>
        <v>9088.6418692584248</v>
      </c>
      <c r="L851" s="8">
        <f t="shared" si="45"/>
        <v>3573.8051278878233</v>
      </c>
      <c r="R851" s="9"/>
      <c r="S851" s="9"/>
    </row>
    <row r="852" spans="9:19" x14ac:dyDescent="0.3">
      <c r="I852">
        <v>850</v>
      </c>
      <c r="J852" s="10">
        <f t="shared" si="43"/>
        <v>0.81548670517877186</v>
      </c>
      <c r="K852" s="11">
        <f t="shared" si="44"/>
        <v>9099.2662410914909</v>
      </c>
      <c r="L852" s="8">
        <f t="shared" si="45"/>
        <v>3580.6769558982178</v>
      </c>
      <c r="R852" s="9"/>
      <c r="S852" s="9"/>
    </row>
    <row r="853" spans="9:19" x14ac:dyDescent="0.3">
      <c r="I853">
        <v>851</v>
      </c>
      <c r="J853" s="10">
        <f t="shared" si="43"/>
        <v>0.81772076227797352</v>
      </c>
      <c r="K853" s="11">
        <f t="shared" si="44"/>
        <v>9109.890612924557</v>
      </c>
      <c r="L853" s="8">
        <f t="shared" si="45"/>
        <v>3587.520155954729</v>
      </c>
      <c r="R853" s="9"/>
      <c r="S853" s="9"/>
    </row>
    <row r="854" spans="9:19" x14ac:dyDescent="0.3">
      <c r="I854">
        <v>852</v>
      </c>
      <c r="J854" s="10">
        <f t="shared" si="43"/>
        <v>0.81994537448879101</v>
      </c>
      <c r="K854" s="11">
        <f t="shared" si="44"/>
        <v>9120.5149847576249</v>
      </c>
      <c r="L854" s="8">
        <f t="shared" si="45"/>
        <v>3594.3344251210015</v>
      </c>
      <c r="R854" s="9"/>
      <c r="S854" s="9"/>
    </row>
    <row r="855" spans="9:19" x14ac:dyDescent="0.3">
      <c r="I855">
        <v>853</v>
      </c>
      <c r="J855" s="10">
        <f t="shared" si="43"/>
        <v>0.82216044318752035</v>
      </c>
      <c r="K855" s="11">
        <f t="shared" si="44"/>
        <v>9131.1393565906892</v>
      </c>
      <c r="L855" s="8">
        <f t="shared" si="45"/>
        <v>3601.1194613001298</v>
      </c>
      <c r="R855" s="9"/>
      <c r="S855" s="9"/>
    </row>
    <row r="856" spans="9:19" x14ac:dyDescent="0.3">
      <c r="I856">
        <v>854</v>
      </c>
      <c r="J856" s="10">
        <f t="shared" si="43"/>
        <v>0.82436587003121342</v>
      </c>
      <c r="K856" s="11">
        <f t="shared" si="44"/>
        <v>9141.7637284237553</v>
      </c>
      <c r="L856" s="8">
        <f t="shared" si="45"/>
        <v>3607.8749632551985</v>
      </c>
      <c r="R856" s="9"/>
      <c r="S856" s="9"/>
    </row>
    <row r="857" spans="9:19" x14ac:dyDescent="0.3">
      <c r="I857">
        <v>855</v>
      </c>
      <c r="J857" s="10">
        <f t="shared" si="43"/>
        <v>0.82656155696437483</v>
      </c>
      <c r="K857" s="11">
        <f t="shared" si="44"/>
        <v>9152.3881002568214</v>
      </c>
      <c r="L857" s="8">
        <f t="shared" si="45"/>
        <v>3614.6006306297973</v>
      </c>
      <c r="R857" s="9"/>
      <c r="S857" s="9"/>
    </row>
    <row r="858" spans="9:19" x14ac:dyDescent="0.3">
      <c r="I858">
        <v>856</v>
      </c>
      <c r="J858" s="10">
        <f t="shared" si="43"/>
        <v>0.82874740622564658</v>
      </c>
      <c r="K858" s="11">
        <f t="shared" si="44"/>
        <v>9163.0124720898857</v>
      </c>
      <c r="L858" s="8">
        <f t="shared" si="45"/>
        <v>3621.2961639684954</v>
      </c>
      <c r="R858" s="9"/>
      <c r="S858" s="9"/>
    </row>
    <row r="859" spans="9:19" x14ac:dyDescent="0.3">
      <c r="I859">
        <v>857</v>
      </c>
      <c r="J859" s="10">
        <f t="shared" si="43"/>
        <v>0.83092332035447758</v>
      </c>
      <c r="K859" s="11">
        <f t="shared" si="44"/>
        <v>9173.6368439229518</v>
      </c>
      <c r="L859" s="8">
        <f t="shared" si="45"/>
        <v>3627.9612647372719</v>
      </c>
      <c r="R859" s="9"/>
      <c r="S859" s="9"/>
    </row>
    <row r="860" spans="9:19" x14ac:dyDescent="0.3">
      <c r="I860">
        <v>858</v>
      </c>
      <c r="J860" s="10">
        <f t="shared" si="43"/>
        <v>0.83308920219778837</v>
      </c>
      <c r="K860" s="11">
        <f t="shared" si="44"/>
        <v>9184.2612157560197</v>
      </c>
      <c r="L860" s="8">
        <f t="shared" si="45"/>
        <v>3634.595635343931</v>
      </c>
      <c r="R860" s="9"/>
      <c r="S860" s="9"/>
    </row>
    <row r="861" spans="9:19" x14ac:dyDescent="0.3">
      <c r="I861">
        <v>859</v>
      </c>
      <c r="J861" s="10">
        <f t="shared" si="43"/>
        <v>0.83524495491661477</v>
      </c>
      <c r="K861" s="11">
        <f t="shared" si="44"/>
        <v>9194.885587589084</v>
      </c>
      <c r="L861" s="8">
        <f t="shared" si="45"/>
        <v>3641.1989791584506</v>
      </c>
      <c r="R861" s="9"/>
      <c r="S861" s="9"/>
    </row>
    <row r="862" spans="9:19" x14ac:dyDescent="0.3">
      <c r="I862">
        <v>860</v>
      </c>
      <c r="J862" s="10">
        <f t="shared" si="43"/>
        <v>0.83739048199274035</v>
      </c>
      <c r="K862" s="11">
        <f t="shared" si="44"/>
        <v>9205.5099594221501</v>
      </c>
      <c r="L862" s="8">
        <f t="shared" si="45"/>
        <v>3647.771000533301</v>
      </c>
      <c r="R862" s="9"/>
      <c r="S862" s="9"/>
    </row>
    <row r="863" spans="9:19" x14ac:dyDescent="0.3">
      <c r="I863">
        <v>861</v>
      </c>
      <c r="J863" s="10">
        <f t="shared" si="43"/>
        <v>0.8395256872353184</v>
      </c>
      <c r="K863" s="11">
        <f t="shared" si="44"/>
        <v>9216.1343312552162</v>
      </c>
      <c r="L863" s="8">
        <f t="shared" si="45"/>
        <v>3654.3114048237262</v>
      </c>
      <c r="R863" s="9"/>
      <c r="S863" s="9"/>
    </row>
    <row r="864" spans="9:19" x14ac:dyDescent="0.3">
      <c r="I864">
        <v>862</v>
      </c>
      <c r="J864" s="10">
        <f t="shared" si="43"/>
        <v>0.84165047478747257</v>
      </c>
      <c r="K864" s="11">
        <f t="shared" si="44"/>
        <v>9226.7587030882805</v>
      </c>
      <c r="L864" s="8">
        <f t="shared" si="45"/>
        <v>3660.8198984079645</v>
      </c>
      <c r="R864" s="9"/>
      <c r="S864" s="9"/>
    </row>
    <row r="865" spans="9:19" x14ac:dyDescent="0.3">
      <c r="I865">
        <v>863</v>
      </c>
      <c r="J865" s="10">
        <f t="shared" si="43"/>
        <v>0.8437647491328889</v>
      </c>
      <c r="K865" s="11">
        <f t="shared" si="44"/>
        <v>9237.3830749213466</v>
      </c>
      <c r="L865" s="8">
        <f t="shared" si="45"/>
        <v>3667.2961887074398</v>
      </c>
      <c r="R865" s="9"/>
      <c r="S865" s="9"/>
    </row>
    <row r="866" spans="9:19" x14ac:dyDescent="0.3">
      <c r="I866">
        <v>864</v>
      </c>
      <c r="J866" s="10">
        <f t="shared" si="43"/>
        <v>0.84586841510238464</v>
      </c>
      <c r="K866" s="11">
        <f t="shared" si="44"/>
        <v>9248.0074467544127</v>
      </c>
      <c r="L866" s="8">
        <f t="shared" si="45"/>
        <v>3673.7399842068826</v>
      </c>
      <c r="R866" s="9"/>
      <c r="S866" s="9"/>
    </row>
    <row r="867" spans="9:19" x14ac:dyDescent="0.3">
      <c r="I867">
        <v>865</v>
      </c>
      <c r="J867" s="10">
        <f t="shared" si="43"/>
        <v>0.84796137788046699</v>
      </c>
      <c r="K867" s="11">
        <f t="shared" si="44"/>
        <v>9258.6318185874788</v>
      </c>
      <c r="L867" s="8">
        <f t="shared" si="45"/>
        <v>3680.1509944744212</v>
      </c>
      <c r="R867" s="9"/>
      <c r="S867" s="9"/>
    </row>
    <row r="868" spans="9:19" x14ac:dyDescent="0.3">
      <c r="I868">
        <v>866</v>
      </c>
      <c r="J868" s="10">
        <f t="shared" si="43"/>
        <v>0.8500435430118719</v>
      </c>
      <c r="K868" s="11">
        <f t="shared" si="44"/>
        <v>9269.256190420545</v>
      </c>
      <c r="L868" s="8">
        <f t="shared" si="45"/>
        <v>3686.5289301816097</v>
      </c>
      <c r="R868" s="9"/>
      <c r="S868" s="9"/>
    </row>
    <row r="869" spans="9:19" x14ac:dyDescent="0.3">
      <c r="I869">
        <v>867</v>
      </c>
      <c r="J869" s="10">
        <f t="shared" si="43"/>
        <v>0.85211481640808162</v>
      </c>
      <c r="K869" s="11">
        <f t="shared" si="44"/>
        <v>9279.8805622536111</v>
      </c>
      <c r="L869" s="8">
        <f t="shared" si="45"/>
        <v>3692.8735031233923</v>
      </c>
      <c r="R869" s="9"/>
      <c r="S869" s="9"/>
    </row>
    <row r="870" spans="9:19" x14ac:dyDescent="0.3">
      <c r="I870">
        <v>868</v>
      </c>
      <c r="J870" s="10">
        <f t="shared" si="43"/>
        <v>0.85417510435383226</v>
      </c>
      <c r="K870" s="11">
        <f t="shared" si="44"/>
        <v>9290.5049340866753</v>
      </c>
      <c r="L870" s="8">
        <f t="shared" si="45"/>
        <v>3699.1844262380382</v>
      </c>
      <c r="R870" s="9"/>
      <c r="S870" s="9"/>
    </row>
    <row r="871" spans="9:19" x14ac:dyDescent="0.3">
      <c r="I871">
        <v>869</v>
      </c>
      <c r="J871" s="10">
        <f t="shared" si="43"/>
        <v>0.85622431351359429</v>
      </c>
      <c r="K871" s="11">
        <f t="shared" si="44"/>
        <v>9301.1293059197415</v>
      </c>
      <c r="L871" s="8">
        <f t="shared" si="45"/>
        <v>3705.4614136269897</v>
      </c>
      <c r="R871" s="9"/>
      <c r="S871" s="9"/>
    </row>
    <row r="872" spans="9:19" x14ac:dyDescent="0.3">
      <c r="I872">
        <v>870</v>
      </c>
      <c r="J872" s="10">
        <f t="shared" si="43"/>
        <v>0.85826235093803782</v>
      </c>
      <c r="K872" s="11">
        <f t="shared" si="44"/>
        <v>9311.7536777528076</v>
      </c>
      <c r="L872" s="8">
        <f t="shared" si="45"/>
        <v>3711.704180574669</v>
      </c>
      <c r="R872" s="9"/>
      <c r="S872" s="9"/>
    </row>
    <row r="873" spans="9:19" x14ac:dyDescent="0.3">
      <c r="I873">
        <v>871</v>
      </c>
      <c r="J873" s="10">
        <f t="shared" si="43"/>
        <v>0.86028912407047753</v>
      </c>
      <c r="K873" s="11">
        <f t="shared" si="44"/>
        <v>9322.3780495858737</v>
      </c>
      <c r="L873" s="8">
        <f t="shared" si="45"/>
        <v>3717.912443568217</v>
      </c>
      <c r="R873" s="9"/>
      <c r="S873" s="9"/>
    </row>
    <row r="874" spans="9:19" x14ac:dyDescent="0.3">
      <c r="I874">
        <v>872</v>
      </c>
      <c r="J874" s="10">
        <f t="shared" si="43"/>
        <v>0.86230454075329488</v>
      </c>
      <c r="K874" s="11">
        <f t="shared" si="44"/>
        <v>9333.0024214189398</v>
      </c>
      <c r="L874" s="8">
        <f t="shared" si="45"/>
        <v>3724.0859203171676</v>
      </c>
      <c r="R874" s="9"/>
      <c r="S874" s="9"/>
    </row>
    <row r="875" spans="9:19" x14ac:dyDescent="0.3">
      <c r="I875">
        <v>873</v>
      </c>
      <c r="J875" s="10">
        <f t="shared" si="43"/>
        <v>0.86430850923434177</v>
      </c>
      <c r="K875" s="11">
        <f t="shared" si="44"/>
        <v>9343.6267932520059</v>
      </c>
      <c r="L875" s="8">
        <f t="shared" si="45"/>
        <v>3730.224329773062</v>
      </c>
      <c r="R875" s="9"/>
      <c r="S875" s="9"/>
    </row>
    <row r="876" spans="9:19" x14ac:dyDescent="0.3">
      <c r="I876">
        <v>874</v>
      </c>
      <c r="J876" s="10">
        <f t="shared" si="43"/>
        <v>0.86630093817332088</v>
      </c>
      <c r="K876" s="11">
        <f t="shared" si="44"/>
        <v>9354.251165085072</v>
      </c>
      <c r="L876" s="8">
        <f t="shared" si="45"/>
        <v>3736.3273921489917</v>
      </c>
      <c r="R876" s="9"/>
      <c r="S876" s="9"/>
    </row>
    <row r="877" spans="9:19" x14ac:dyDescent="0.3">
      <c r="I877">
        <v>875</v>
      </c>
      <c r="J877" s="10">
        <f t="shared" si="43"/>
        <v>0.86828173664814423</v>
      </c>
      <c r="K877" s="11">
        <f t="shared" si="44"/>
        <v>9364.8755369181363</v>
      </c>
      <c r="L877" s="8">
        <f t="shared" si="45"/>
        <v>3742.3948289390778</v>
      </c>
      <c r="R877" s="9"/>
      <c r="S877" s="9"/>
    </row>
    <row r="878" spans="9:19" x14ac:dyDescent="0.3">
      <c r="I878">
        <v>876</v>
      </c>
      <c r="J878" s="10">
        <f t="shared" si="43"/>
        <v>0.87025081416126882</v>
      </c>
      <c r="K878" s="11">
        <f t="shared" si="44"/>
        <v>9375.4999087512024</v>
      </c>
      <c r="L878" s="8">
        <f t="shared" si="45"/>
        <v>3748.4263629378752</v>
      </c>
      <c r="R878" s="9"/>
      <c r="S878" s="9"/>
    </row>
    <row r="879" spans="9:19" x14ac:dyDescent="0.3">
      <c r="I879">
        <v>877</v>
      </c>
      <c r="J879" s="10">
        <f t="shared" si="43"/>
        <v>0.87220808064600852</v>
      </c>
      <c r="K879" s="11">
        <f t="shared" si="44"/>
        <v>9386.1242805842685</v>
      </c>
      <c r="L879" s="8">
        <f t="shared" si="45"/>
        <v>3754.4217182597085</v>
      </c>
      <c r="R879" s="9"/>
      <c r="S879" s="9"/>
    </row>
    <row r="880" spans="9:19" x14ac:dyDescent="0.3">
      <c r="I880">
        <v>878</v>
      </c>
      <c r="J880" s="10">
        <f t="shared" si="43"/>
        <v>0.87415344647282156</v>
      </c>
      <c r="K880" s="11">
        <f t="shared" si="44"/>
        <v>9396.7486524173346</v>
      </c>
      <c r="L880" s="8">
        <f t="shared" si="45"/>
        <v>3760.3806203579311</v>
      </c>
      <c r="R880" s="9"/>
      <c r="S880" s="9"/>
    </row>
    <row r="881" spans="9:19" x14ac:dyDescent="0.3">
      <c r="I881">
        <v>879</v>
      </c>
      <c r="J881" s="10">
        <f t="shared" si="43"/>
        <v>0.87608682245557556</v>
      </c>
      <c r="K881" s="11">
        <f t="shared" si="44"/>
        <v>9407.3730242504007</v>
      </c>
      <c r="L881" s="8">
        <f t="shared" si="45"/>
        <v>3766.3027960441154</v>
      </c>
      <c r="R881" s="9"/>
      <c r="S881" s="9"/>
    </row>
    <row r="882" spans="9:19" x14ac:dyDescent="0.3">
      <c r="I882">
        <v>880</v>
      </c>
      <c r="J882" s="10">
        <f t="shared" si="43"/>
        <v>0.87800811985778393</v>
      </c>
      <c r="K882" s="11">
        <f t="shared" si="44"/>
        <v>9417.9973960834668</v>
      </c>
      <c r="L882" s="8">
        <f t="shared" si="45"/>
        <v>3772.1879735071561</v>
      </c>
      <c r="R882" s="9"/>
      <c r="S882" s="9"/>
    </row>
    <row r="883" spans="9:19" x14ac:dyDescent="0.3">
      <c r="I883">
        <v>881</v>
      </c>
      <c r="J883" s="10">
        <f t="shared" si="43"/>
        <v>0.87991725039882096</v>
      </c>
      <c r="K883" s="11">
        <f t="shared" si="44"/>
        <v>9428.6217679165311</v>
      </c>
      <c r="L883" s="8">
        <f t="shared" si="45"/>
        <v>3778.0358823323068</v>
      </c>
      <c r="R883" s="9"/>
      <c r="S883" s="9"/>
    </row>
    <row r="884" spans="9:19" x14ac:dyDescent="0.3">
      <c r="I884">
        <v>882</v>
      </c>
      <c r="J884" s="10">
        <f t="shared" si="43"/>
        <v>0.88181412626010647</v>
      </c>
      <c r="K884" s="11">
        <f t="shared" si="44"/>
        <v>9439.2461397495972</v>
      </c>
      <c r="L884" s="8">
        <f t="shared" si="45"/>
        <v>3783.8462535201261</v>
      </c>
      <c r="R884" s="9"/>
      <c r="S884" s="9"/>
    </row>
    <row r="885" spans="9:19" x14ac:dyDescent="0.3">
      <c r="I885">
        <v>883</v>
      </c>
      <c r="J885" s="10">
        <f t="shared" si="43"/>
        <v>0.88369866009126596</v>
      </c>
      <c r="K885" s="11">
        <f t="shared" si="44"/>
        <v>9449.8705115826633</v>
      </c>
      <c r="L885" s="8">
        <f t="shared" si="45"/>
        <v>3789.6188195053446</v>
      </c>
      <c r="R885" s="9"/>
      <c r="S885" s="9"/>
    </row>
    <row r="886" spans="9:19" x14ac:dyDescent="0.3">
      <c r="I886">
        <v>884</v>
      </c>
      <c r="J886" s="10">
        <f t="shared" si="43"/>
        <v>0.88557076501626319</v>
      </c>
      <c r="K886" s="11">
        <f t="shared" si="44"/>
        <v>9460.4948834157294</v>
      </c>
      <c r="L886" s="8">
        <f t="shared" si="45"/>
        <v>3795.3533141756529</v>
      </c>
      <c r="R886" s="9"/>
      <c r="S886" s="9"/>
    </row>
    <row r="887" spans="9:19" x14ac:dyDescent="0.3">
      <c r="I887">
        <v>885</v>
      </c>
      <c r="J887" s="10">
        <f t="shared" si="43"/>
        <v>0.88743035463950515</v>
      </c>
      <c r="K887" s="11">
        <f t="shared" si="44"/>
        <v>9471.1192552487955</v>
      </c>
      <c r="L887" s="8">
        <f t="shared" si="45"/>
        <v>3801.0494728903986</v>
      </c>
      <c r="R887" s="9"/>
      <c r="S887" s="9"/>
    </row>
    <row r="888" spans="9:19" x14ac:dyDescent="0.3">
      <c r="I888">
        <v>886</v>
      </c>
      <c r="J888" s="10">
        <f t="shared" si="43"/>
        <v>0.88927734305191686</v>
      </c>
      <c r="K888" s="11">
        <f t="shared" si="44"/>
        <v>9481.7436270818616</v>
      </c>
      <c r="L888" s="8">
        <f t="shared" si="45"/>
        <v>3806.7070324991969</v>
      </c>
      <c r="R888" s="9"/>
      <c r="S888" s="9"/>
    </row>
    <row r="889" spans="9:19" x14ac:dyDescent="0.3">
      <c r="I889">
        <v>887</v>
      </c>
      <c r="J889" s="10">
        <f t="shared" si="43"/>
        <v>0.89111164483698957</v>
      </c>
      <c r="K889" s="11">
        <f t="shared" si="44"/>
        <v>9492.3679989149259</v>
      </c>
      <c r="L889" s="8">
        <f t="shared" si="45"/>
        <v>3812.325731360454</v>
      </c>
      <c r="R889" s="9"/>
      <c r="S889" s="9"/>
    </row>
    <row r="890" spans="9:19" x14ac:dyDescent="0.3">
      <c r="I890">
        <v>888</v>
      </c>
      <c r="J890" s="10">
        <f t="shared" si="43"/>
        <v>0.89293317507679737</v>
      </c>
      <c r="K890" s="11">
        <f t="shared" si="44"/>
        <v>9502.992370747992</v>
      </c>
      <c r="L890" s="8">
        <f t="shared" si="45"/>
        <v>3817.9053093598009</v>
      </c>
      <c r="R890" s="9"/>
      <c r="S890" s="9"/>
    </row>
    <row r="891" spans="9:19" x14ac:dyDescent="0.3">
      <c r="I891">
        <v>889</v>
      </c>
      <c r="J891" s="10">
        <f t="shared" si="43"/>
        <v>0.8947418493579864</v>
      </c>
      <c r="K891" s="11">
        <f t="shared" si="44"/>
        <v>9513.6167425810581</v>
      </c>
      <c r="L891" s="8">
        <f t="shared" si="45"/>
        <v>3823.4455079284344</v>
      </c>
      <c r="R891" s="9"/>
      <c r="S891" s="9"/>
    </row>
    <row r="892" spans="9:19" x14ac:dyDescent="0.3">
      <c r="I892">
        <v>890</v>
      </c>
      <c r="J892" s="10">
        <f t="shared" si="43"/>
        <v>0.89653758377773018</v>
      </c>
      <c r="K892" s="11">
        <f t="shared" si="44"/>
        <v>9524.2411144141224</v>
      </c>
      <c r="L892" s="8">
        <f t="shared" si="45"/>
        <v>3828.9460700613636</v>
      </c>
      <c r="R892" s="9"/>
      <c r="S892" s="9"/>
    </row>
    <row r="893" spans="9:19" x14ac:dyDescent="0.3">
      <c r="I893">
        <v>891</v>
      </c>
      <c r="J893" s="10">
        <f t="shared" si="43"/>
        <v>0.89832029494965482</v>
      </c>
      <c r="K893" s="11">
        <f t="shared" si="44"/>
        <v>9534.8654862471903</v>
      </c>
      <c r="L893" s="8">
        <f t="shared" si="45"/>
        <v>3834.4067403355557</v>
      </c>
      <c r="R893" s="9"/>
      <c r="S893" s="9"/>
    </row>
    <row r="894" spans="9:19" x14ac:dyDescent="0.3">
      <c r="I894">
        <v>892</v>
      </c>
      <c r="J894" s="10">
        <f t="shared" si="43"/>
        <v>0.90008990000973554</v>
      </c>
      <c r="K894" s="11">
        <f t="shared" si="44"/>
        <v>9545.4898580802565</v>
      </c>
      <c r="L894" s="8">
        <f t="shared" si="45"/>
        <v>3839.8272649279997</v>
      </c>
      <c r="R894" s="9"/>
      <c r="S894" s="9"/>
    </row>
    <row r="895" spans="9:19" x14ac:dyDescent="0.3">
      <c r="I895">
        <v>893</v>
      </c>
      <c r="J895" s="10">
        <f t="shared" si="43"/>
        <v>0.9018463166221572</v>
      </c>
      <c r="K895" s="11">
        <f t="shared" si="44"/>
        <v>9556.1142299133226</v>
      </c>
      <c r="L895" s="8">
        <f t="shared" si="45"/>
        <v>3845.2073916336585</v>
      </c>
      <c r="R895" s="9"/>
      <c r="S895" s="9"/>
    </row>
    <row r="896" spans="9:19" x14ac:dyDescent="0.3">
      <c r="I896">
        <v>894</v>
      </c>
      <c r="J896" s="10">
        <f t="shared" si="43"/>
        <v>0.90358946298514298</v>
      </c>
      <c r="K896" s="11">
        <f t="shared" si="44"/>
        <v>9566.7386017463868</v>
      </c>
      <c r="L896" s="8">
        <f t="shared" si="45"/>
        <v>3850.5468698833211</v>
      </c>
      <c r="R896" s="9"/>
      <c r="S896" s="9"/>
    </row>
    <row r="897" spans="9:19" x14ac:dyDescent="0.3">
      <c r="I897">
        <v>895</v>
      </c>
      <c r="J897" s="10">
        <f t="shared" si="43"/>
        <v>0.90531925783675171</v>
      </c>
      <c r="K897" s="11">
        <f t="shared" si="44"/>
        <v>9577.362973579453</v>
      </c>
      <c r="L897" s="8">
        <f t="shared" si="45"/>
        <v>3855.8454507613624</v>
      </c>
      <c r="R897" s="9"/>
      <c r="S897" s="9"/>
    </row>
    <row r="898" spans="9:19" x14ac:dyDescent="0.3">
      <c r="I898">
        <v>896</v>
      </c>
      <c r="J898" s="10">
        <f t="shared" si="43"/>
        <v>0.90703562046063935</v>
      </c>
      <c r="K898" s="11">
        <f t="shared" si="44"/>
        <v>9587.9873454125191</v>
      </c>
      <c r="L898" s="8">
        <f t="shared" si="45"/>
        <v>3861.1028870233895</v>
      </c>
      <c r="R898" s="9"/>
      <c r="S898" s="9"/>
    </row>
    <row r="899" spans="9:19" x14ac:dyDescent="0.3">
      <c r="I899">
        <v>897</v>
      </c>
      <c r="J899" s="10">
        <f t="shared" ref="J899:J962" si="46">+((SIN((3.1415926)*(I899/1000)-3.1415926/2)+1)/2)^$F$7</f>
        <v>0.90873847069178659</v>
      </c>
      <c r="K899" s="11">
        <f t="shared" ref="K899:K962" si="47">+$F$2+I899*$H$2/1000</f>
        <v>9598.6117172455852</v>
      </c>
      <c r="L899" s="8">
        <f t="shared" ref="L899:L962" si="48">+$F$8+J899*($F$9-$F$8)</f>
        <v>3866.3189331137874</v>
      </c>
      <c r="R899" s="9"/>
      <c r="S899" s="9"/>
    </row>
    <row r="900" spans="9:19" x14ac:dyDescent="0.3">
      <c r="I900">
        <v>898</v>
      </c>
      <c r="J900" s="10">
        <f t="shared" si="46"/>
        <v>0.91042772892219426</v>
      </c>
      <c r="K900" s="11">
        <f t="shared" si="47"/>
        <v>9609.2360890786513</v>
      </c>
      <c r="L900" s="8">
        <f t="shared" si="48"/>
        <v>3871.4933451831653</v>
      </c>
      <c r="R900" s="9"/>
      <c r="S900" s="9"/>
    </row>
    <row r="901" spans="9:19" x14ac:dyDescent="0.3">
      <c r="I901">
        <v>899</v>
      </c>
      <c r="J901" s="10">
        <f t="shared" si="46"/>
        <v>0.91210331610653705</v>
      </c>
      <c r="K901" s="11">
        <f t="shared" si="47"/>
        <v>9619.8604609117174</v>
      </c>
      <c r="L901" s="8">
        <f t="shared" si="48"/>
        <v>3876.6258811056723</v>
      </c>
      <c r="R901" s="9"/>
      <c r="S901" s="9"/>
    </row>
    <row r="902" spans="9:19" x14ac:dyDescent="0.3">
      <c r="I902">
        <v>900</v>
      </c>
      <c r="J902" s="10">
        <f t="shared" si="46"/>
        <v>0.91376515376779011</v>
      </c>
      <c r="K902" s="11">
        <f t="shared" si="47"/>
        <v>9630.4848327447817</v>
      </c>
      <c r="L902" s="8">
        <f t="shared" si="48"/>
        <v>3881.7163004962345</v>
      </c>
      <c r="R902" s="9"/>
      <c r="S902" s="9"/>
    </row>
    <row r="903" spans="9:19" x14ac:dyDescent="0.3">
      <c r="I903">
        <v>901</v>
      </c>
      <c r="J903" s="10">
        <f t="shared" si="46"/>
        <v>0.91541316400281147</v>
      </c>
      <c r="K903" s="11">
        <f t="shared" si="47"/>
        <v>9641.1092045778478</v>
      </c>
      <c r="L903" s="8">
        <f t="shared" si="48"/>
        <v>3886.7643647276545</v>
      </c>
      <c r="R903" s="9"/>
      <c r="S903" s="9"/>
    </row>
    <row r="904" spans="9:19" x14ac:dyDescent="0.3">
      <c r="I904">
        <v>902</v>
      </c>
      <c r="J904" s="10">
        <f t="shared" si="46"/>
        <v>0.91704726948789306</v>
      </c>
      <c r="K904" s="11">
        <f t="shared" si="47"/>
        <v>9651.7335764109139</v>
      </c>
      <c r="L904" s="8">
        <f t="shared" si="48"/>
        <v>3891.7698369476134</v>
      </c>
      <c r="R904" s="9"/>
      <c r="S904" s="9"/>
    </row>
    <row r="905" spans="9:19" x14ac:dyDescent="0.3">
      <c r="I905">
        <v>903</v>
      </c>
      <c r="J905" s="10">
        <f t="shared" si="46"/>
        <v>0.91866739348426973</v>
      </c>
      <c r="K905" s="11">
        <f t="shared" si="47"/>
        <v>9662.3579482439782</v>
      </c>
      <c r="L905" s="8">
        <f t="shared" si="48"/>
        <v>3896.7324820955469</v>
      </c>
      <c r="R905" s="9"/>
      <c r="S905" s="9"/>
    </row>
    <row r="906" spans="9:19" x14ac:dyDescent="0.3">
      <c r="I906">
        <v>904</v>
      </c>
      <c r="J906" s="10">
        <f t="shared" si="46"/>
        <v>0.92027345984359654</v>
      </c>
      <c r="K906" s="11">
        <f t="shared" si="47"/>
        <v>9672.9823200770461</v>
      </c>
      <c r="L906" s="8">
        <f t="shared" si="48"/>
        <v>3901.6520669194238</v>
      </c>
      <c r="R906" s="9"/>
      <c r="S906" s="9"/>
    </row>
    <row r="907" spans="9:19" x14ac:dyDescent="0.3">
      <c r="I907">
        <v>905</v>
      </c>
      <c r="J907" s="10">
        <f t="shared" si="46"/>
        <v>0.92186539301338133</v>
      </c>
      <c r="K907" s="11">
        <f t="shared" si="47"/>
        <v>9683.6066919101122</v>
      </c>
      <c r="L907" s="8">
        <f t="shared" si="48"/>
        <v>3906.5283599923832</v>
      </c>
      <c r="R907" s="9"/>
      <c r="S907" s="9"/>
    </row>
    <row r="908" spans="9:19" x14ac:dyDescent="0.3">
      <c r="I908">
        <v>906</v>
      </c>
      <c r="J908" s="10">
        <f t="shared" si="46"/>
        <v>0.92344311804238255</v>
      </c>
      <c r="K908" s="11">
        <f t="shared" si="47"/>
        <v>9694.2310637431765</v>
      </c>
      <c r="L908" s="8">
        <f t="shared" si="48"/>
        <v>3911.3611317292734</v>
      </c>
      <c r="R908" s="9"/>
      <c r="S908" s="9"/>
    </row>
    <row r="909" spans="9:19" x14ac:dyDescent="0.3">
      <c r="I909">
        <v>907</v>
      </c>
      <c r="J909" s="10">
        <f t="shared" si="46"/>
        <v>0.92500656058596531</v>
      </c>
      <c r="K909" s="11">
        <f t="shared" si="47"/>
        <v>9704.8554355762426</v>
      </c>
      <c r="L909" s="8">
        <f t="shared" si="48"/>
        <v>3916.1501544030543</v>
      </c>
      <c r="R909" s="9"/>
      <c r="S909" s="9"/>
    </row>
    <row r="910" spans="9:19" x14ac:dyDescent="0.3">
      <c r="I910">
        <v>908</v>
      </c>
      <c r="J910" s="10">
        <f t="shared" si="46"/>
        <v>0.92655564691142234</v>
      </c>
      <c r="K910" s="11">
        <f t="shared" si="47"/>
        <v>9715.4798074093087</v>
      </c>
      <c r="L910" s="8">
        <f t="shared" si="48"/>
        <v>3920.895202161098</v>
      </c>
      <c r="R910" s="9"/>
      <c r="S910" s="9"/>
    </row>
    <row r="911" spans="9:19" x14ac:dyDescent="0.3">
      <c r="I911">
        <v>909</v>
      </c>
      <c r="J911" s="10">
        <f t="shared" si="46"/>
        <v>0.92809030390324487</v>
      </c>
      <c r="K911" s="11">
        <f t="shared" si="47"/>
        <v>9726.104179242373</v>
      </c>
      <c r="L911" s="8">
        <f t="shared" si="48"/>
        <v>3925.5960510413338</v>
      </c>
      <c r="R911" s="9"/>
      <c r="S911" s="9"/>
    </row>
    <row r="912" spans="9:19" x14ac:dyDescent="0.3">
      <c r="I912">
        <v>910</v>
      </c>
      <c r="J912" s="10">
        <f t="shared" si="46"/>
        <v>0.92961045906836659</v>
      </c>
      <c r="K912" s="11">
        <f t="shared" si="47"/>
        <v>9736.7285510754409</v>
      </c>
      <c r="L912" s="8">
        <f t="shared" si="48"/>
        <v>3930.2524789883119</v>
      </c>
      <c r="R912" s="9"/>
      <c r="S912" s="9"/>
    </row>
    <row r="913" spans="9:19" x14ac:dyDescent="0.3">
      <c r="I913">
        <v>911</v>
      </c>
      <c r="J913" s="10">
        <f t="shared" si="46"/>
        <v>0.93111604054135255</v>
      </c>
      <c r="K913" s="11">
        <f t="shared" si="47"/>
        <v>9747.352922908507</v>
      </c>
      <c r="L913" s="8">
        <f t="shared" si="48"/>
        <v>3934.8642658690956</v>
      </c>
      <c r="R913" s="9"/>
      <c r="S913" s="9"/>
    </row>
    <row r="914" spans="9:19" x14ac:dyDescent="0.3">
      <c r="I914">
        <v>912</v>
      </c>
      <c r="J914" s="10">
        <f t="shared" si="46"/>
        <v>0.93260697708955753</v>
      </c>
      <c r="K914" s="11">
        <f t="shared" si="47"/>
        <v>9757.9772947415731</v>
      </c>
      <c r="L914" s="8">
        <f t="shared" si="48"/>
        <v>3939.4311934890643</v>
      </c>
      <c r="R914" s="9"/>
      <c r="S914" s="9"/>
    </row>
    <row r="915" spans="9:19" x14ac:dyDescent="0.3">
      <c r="I915">
        <v>913</v>
      </c>
      <c r="J915" s="10">
        <f t="shared" si="46"/>
        <v>0.93408319811823359</v>
      </c>
      <c r="K915" s="11">
        <f t="shared" si="47"/>
        <v>9768.6016665746374</v>
      </c>
      <c r="L915" s="8">
        <f t="shared" si="48"/>
        <v>3943.9530456075572</v>
      </c>
      <c r="R915" s="9"/>
      <c r="S915" s="9"/>
    </row>
    <row r="916" spans="9:19" x14ac:dyDescent="0.3">
      <c r="I916">
        <v>914</v>
      </c>
      <c r="J916" s="10">
        <f t="shared" si="46"/>
        <v>0.93554463367560192</v>
      </c>
      <c r="K916" s="11">
        <f t="shared" si="47"/>
        <v>9779.2260384077035</v>
      </c>
      <c r="L916" s="8">
        <f t="shared" si="48"/>
        <v>3948.4296079534097</v>
      </c>
      <c r="R916" s="9"/>
      <c r="S916" s="9"/>
    </row>
    <row r="917" spans="9:19" x14ac:dyDescent="0.3">
      <c r="I917">
        <v>915</v>
      </c>
      <c r="J917" s="10">
        <f t="shared" si="46"/>
        <v>0.93699121445787548</v>
      </c>
      <c r="K917" s="11">
        <f t="shared" si="47"/>
        <v>9789.8504102407696</v>
      </c>
      <c r="L917" s="8">
        <f t="shared" si="48"/>
        <v>3952.8606682403379</v>
      </c>
      <c r="R917" s="9"/>
      <c r="S917" s="9"/>
    </row>
    <row r="918" spans="9:19" x14ac:dyDescent="0.3">
      <c r="I918">
        <v>916</v>
      </c>
      <c r="J918" s="10">
        <f t="shared" si="46"/>
        <v>0.93842287181424411</v>
      </c>
      <c r="K918" s="11">
        <f t="shared" si="47"/>
        <v>9800.4747820738339</v>
      </c>
      <c r="L918" s="8">
        <f t="shared" si="48"/>
        <v>3957.2460161822091</v>
      </c>
      <c r="R918" s="9"/>
      <c r="S918" s="9"/>
    </row>
    <row r="919" spans="9:19" x14ac:dyDescent="0.3">
      <c r="I919">
        <v>917</v>
      </c>
      <c r="J919" s="10">
        <f t="shared" si="46"/>
        <v>0.93983953775181073</v>
      </c>
      <c r="K919" s="11">
        <f t="shared" si="47"/>
        <v>9811.0991539069018</v>
      </c>
      <c r="L919" s="8">
        <f t="shared" si="48"/>
        <v>3961.5854435081615</v>
      </c>
      <c r="R919" s="9"/>
      <c r="S919" s="9"/>
    </row>
    <row r="920" spans="9:19" x14ac:dyDescent="0.3">
      <c r="I920">
        <v>918</v>
      </c>
      <c r="J920" s="10">
        <f t="shared" si="46"/>
        <v>0.94124114494048583</v>
      </c>
      <c r="K920" s="11">
        <f t="shared" si="47"/>
        <v>9821.723525739968</v>
      </c>
      <c r="L920" s="8">
        <f t="shared" si="48"/>
        <v>3965.878743977597</v>
      </c>
      <c r="R920" s="9"/>
      <c r="S920" s="9"/>
    </row>
    <row r="921" spans="9:19" x14ac:dyDescent="0.3">
      <c r="I921">
        <v>919</v>
      </c>
      <c r="J921" s="10">
        <f t="shared" si="46"/>
        <v>0.9426276267178354</v>
      </c>
      <c r="K921" s="11">
        <f t="shared" si="47"/>
        <v>9832.3478975730322</v>
      </c>
      <c r="L921" s="8">
        <f t="shared" si="48"/>
        <v>3970.1257133950307</v>
      </c>
      <c r="R921" s="9"/>
      <c r="S921" s="9"/>
    </row>
    <row r="922" spans="9:19" x14ac:dyDescent="0.3">
      <c r="I922">
        <v>920</v>
      </c>
      <c r="J922" s="10">
        <f t="shared" si="46"/>
        <v>0.9439989170938855</v>
      </c>
      <c r="K922" s="11">
        <f t="shared" si="47"/>
        <v>9842.9722694060983</v>
      </c>
      <c r="L922" s="8">
        <f t="shared" si="48"/>
        <v>3974.3261496248087</v>
      </c>
      <c r="R922" s="9"/>
      <c r="S922" s="9"/>
    </row>
    <row r="923" spans="9:19" x14ac:dyDescent="0.3">
      <c r="I923">
        <v>921</v>
      </c>
      <c r="J923" s="10">
        <f t="shared" si="46"/>
        <v>0.94535495075587872</v>
      </c>
      <c r="K923" s="11">
        <f t="shared" si="47"/>
        <v>9853.5966412391645</v>
      </c>
      <c r="L923" s="8">
        <f t="shared" si="48"/>
        <v>3978.4798526056766</v>
      </c>
      <c r="R923" s="9"/>
      <c r="S923" s="9"/>
    </row>
    <row r="924" spans="9:19" x14ac:dyDescent="0.3">
      <c r="I924">
        <v>922</v>
      </c>
      <c r="J924" s="10">
        <f t="shared" si="46"/>
        <v>0.94669566307298592</v>
      </c>
      <c r="K924" s="11">
        <f t="shared" si="47"/>
        <v>9864.2210130722287</v>
      </c>
      <c r="L924" s="8">
        <f t="shared" si="48"/>
        <v>3982.5866243652131</v>
      </c>
      <c r="R924" s="9"/>
      <c r="S924" s="9"/>
    </row>
    <row r="925" spans="9:19" x14ac:dyDescent="0.3">
      <c r="I925">
        <v>923</v>
      </c>
      <c r="J925" s="10">
        <f t="shared" si="46"/>
        <v>0.94802099010097263</v>
      </c>
      <c r="K925" s="11">
        <f t="shared" si="47"/>
        <v>9874.8453849052967</v>
      </c>
      <c r="L925" s="8">
        <f t="shared" si="48"/>
        <v>3986.6462690341232</v>
      </c>
      <c r="R925" s="9"/>
      <c r="S925" s="9"/>
    </row>
    <row r="926" spans="9:19" x14ac:dyDescent="0.3">
      <c r="I926">
        <v>924</v>
      </c>
      <c r="J926" s="10">
        <f t="shared" si="46"/>
        <v>0.9493308685868147</v>
      </c>
      <c r="K926" s="11">
        <f t="shared" si="47"/>
        <v>9885.4697567383628</v>
      </c>
      <c r="L926" s="8">
        <f t="shared" si="48"/>
        <v>3990.6585928603768</v>
      </c>
      <c r="R926" s="9"/>
      <c r="S926" s="9"/>
    </row>
    <row r="927" spans="9:19" x14ac:dyDescent="0.3">
      <c r="I927">
        <v>925</v>
      </c>
      <c r="J927" s="10">
        <f t="shared" si="46"/>
        <v>0.95062523597326798</v>
      </c>
      <c r="K927" s="11">
        <f t="shared" si="47"/>
        <v>9896.0941285714271</v>
      </c>
      <c r="L927" s="8">
        <f t="shared" si="48"/>
        <v>3994.6234042232054</v>
      </c>
      <c r="R927" s="9"/>
      <c r="S927" s="9"/>
    </row>
    <row r="928" spans="9:19" x14ac:dyDescent="0.3">
      <c r="I928">
        <v>926</v>
      </c>
      <c r="J928" s="10">
        <f t="shared" si="46"/>
        <v>0.951904030403394</v>
      </c>
      <c r="K928" s="11">
        <f t="shared" si="47"/>
        <v>9906.7185004044932</v>
      </c>
      <c r="L928" s="8">
        <f t="shared" si="48"/>
        <v>3998.5405136469672</v>
      </c>
      <c r="R928" s="9"/>
      <c r="S928" s="9"/>
    </row>
    <row r="929" spans="9:19" x14ac:dyDescent="0.3">
      <c r="I929">
        <v>927</v>
      </c>
      <c r="J929" s="10">
        <f t="shared" si="46"/>
        <v>0.95316719072503064</v>
      </c>
      <c r="K929" s="11">
        <f t="shared" si="47"/>
        <v>9917.3428722375593</v>
      </c>
      <c r="L929" s="8">
        <f t="shared" si="48"/>
        <v>4002.4097338148385</v>
      </c>
      <c r="R929" s="9"/>
      <c r="S929" s="9"/>
    </row>
    <row r="930" spans="9:19" x14ac:dyDescent="0.3">
      <c r="I930">
        <v>928</v>
      </c>
      <c r="J930" s="10">
        <f t="shared" si="46"/>
        <v>0.95441465649521851</v>
      </c>
      <c r="K930" s="11">
        <f t="shared" si="47"/>
        <v>9927.9672440706236</v>
      </c>
      <c r="L930" s="8">
        <f t="shared" si="48"/>
        <v>4006.2308795823733</v>
      </c>
      <c r="R930" s="9"/>
      <c r="S930" s="9"/>
    </row>
    <row r="931" spans="9:19" x14ac:dyDescent="0.3">
      <c r="I931">
        <v>929</v>
      </c>
      <c r="J931" s="10">
        <f t="shared" si="46"/>
        <v>0.95564636798457836</v>
      </c>
      <c r="K931" s="11">
        <f t="shared" si="47"/>
        <v>9938.5916159036897</v>
      </c>
      <c r="L931" s="8">
        <f t="shared" si="48"/>
        <v>4010.0037679909128</v>
      </c>
      <c r="R931" s="9"/>
      <c r="S931" s="9"/>
    </row>
    <row r="932" spans="9:19" x14ac:dyDescent="0.3">
      <c r="I932">
        <v>930</v>
      </c>
      <c r="J932" s="10">
        <f t="shared" si="46"/>
        <v>0.95686226618163528</v>
      </c>
      <c r="K932" s="11">
        <f t="shared" si="47"/>
        <v>9949.2159877367576</v>
      </c>
      <c r="L932" s="8">
        <f t="shared" si="48"/>
        <v>4013.7282182808294</v>
      </c>
      <c r="R932" s="9"/>
      <c r="S932" s="9"/>
    </row>
    <row r="933" spans="9:19" x14ac:dyDescent="0.3">
      <c r="I933">
        <v>931</v>
      </c>
      <c r="J933" s="10">
        <f t="shared" si="46"/>
        <v>0.95806229279709809</v>
      </c>
      <c r="K933" s="11">
        <f t="shared" si="47"/>
        <v>9959.8403595698237</v>
      </c>
      <c r="L933" s="8">
        <f t="shared" si="48"/>
        <v>4017.4040519046362</v>
      </c>
      <c r="R933" s="9"/>
      <c r="S933" s="9"/>
    </row>
    <row r="934" spans="9:19" x14ac:dyDescent="0.3">
      <c r="I934">
        <v>932</v>
      </c>
      <c r="J934" s="10">
        <f t="shared" si="46"/>
        <v>0.95924639026808267</v>
      </c>
      <c r="K934" s="11">
        <f t="shared" si="47"/>
        <v>9970.464731402888</v>
      </c>
      <c r="L934" s="8">
        <f t="shared" si="48"/>
        <v>4021.0310925399235</v>
      </c>
      <c r="R934" s="9"/>
      <c r="S934" s="9"/>
    </row>
    <row r="935" spans="9:19" x14ac:dyDescent="0.3">
      <c r="I935">
        <v>933</v>
      </c>
      <c r="J935" s="10">
        <f t="shared" si="46"/>
        <v>0.96041450176229115</v>
      </c>
      <c r="K935" s="11">
        <f t="shared" si="47"/>
        <v>9981.0891032359541</v>
      </c>
      <c r="L935" s="8">
        <f t="shared" si="48"/>
        <v>4024.6091661021596</v>
      </c>
      <c r="R935" s="9"/>
      <c r="S935" s="9"/>
    </row>
    <row r="936" spans="9:19" x14ac:dyDescent="0.3">
      <c r="I936">
        <v>934</v>
      </c>
      <c r="J936" s="10">
        <f t="shared" si="46"/>
        <v>0.96156657118213251</v>
      </c>
      <c r="K936" s="11">
        <f t="shared" si="47"/>
        <v>9991.7134750690202</v>
      </c>
      <c r="L936" s="8">
        <f t="shared" si="48"/>
        <v>4028.1381007573127</v>
      </c>
      <c r="R936" s="9"/>
      <c r="S936" s="9"/>
    </row>
    <row r="937" spans="9:19" x14ac:dyDescent="0.3">
      <c r="I937">
        <v>935</v>
      </c>
      <c r="J937" s="10">
        <f t="shared" si="46"/>
        <v>0.96270254316879977</v>
      </c>
      <c r="K937" s="11">
        <f t="shared" si="47"/>
        <v>10002.337846902084</v>
      </c>
      <c r="L937" s="8">
        <f t="shared" si="48"/>
        <v>4031.6177269343402</v>
      </c>
      <c r="R937" s="9"/>
      <c r="S937" s="9"/>
    </row>
    <row r="938" spans="9:19" x14ac:dyDescent="0.3">
      <c r="I938">
        <v>936</v>
      </c>
      <c r="J938" s="10">
        <f t="shared" si="46"/>
        <v>0.96382236310628744</v>
      </c>
      <c r="K938" s="11">
        <f t="shared" si="47"/>
        <v>10012.962218735152</v>
      </c>
      <c r="L938" s="8">
        <f t="shared" si="48"/>
        <v>4035.0478773374953</v>
      </c>
      <c r="R938" s="9"/>
      <c r="S938" s="9"/>
    </row>
    <row r="939" spans="9:19" x14ac:dyDescent="0.3">
      <c r="I939">
        <v>937</v>
      </c>
      <c r="J939" s="10">
        <f t="shared" si="46"/>
        <v>0.96492597712536388</v>
      </c>
      <c r="K939" s="11">
        <f t="shared" si="47"/>
        <v>10023.586590568219</v>
      </c>
      <c r="L939" s="8">
        <f t="shared" si="48"/>
        <v>4038.4283869584938</v>
      </c>
      <c r="R939" s="9"/>
      <c r="S939" s="9"/>
    </row>
    <row r="940" spans="9:19" x14ac:dyDescent="0.3">
      <c r="I940">
        <v>938</v>
      </c>
      <c r="J940" s="10">
        <f t="shared" si="46"/>
        <v>0.96601333210748463</v>
      </c>
      <c r="K940" s="11">
        <f t="shared" si="47"/>
        <v>10034.210962401283</v>
      </c>
      <c r="L940" s="8">
        <f t="shared" si="48"/>
        <v>4041.7590930885008</v>
      </c>
      <c r="R940" s="9"/>
      <c r="S940" s="9"/>
    </row>
    <row r="941" spans="9:19" x14ac:dyDescent="0.3">
      <c r="I941">
        <v>939</v>
      </c>
      <c r="J941" s="10">
        <f t="shared" si="46"/>
        <v>0.96708437568865935</v>
      </c>
      <c r="K941" s="11">
        <f t="shared" si="47"/>
        <v>10044.835334234349</v>
      </c>
      <c r="L941" s="8">
        <f t="shared" si="48"/>
        <v>4045.039835329977</v>
      </c>
      <c r="R941" s="9"/>
      <c r="S941" s="9"/>
    </row>
    <row r="942" spans="9:19" x14ac:dyDescent="0.3">
      <c r="I942">
        <v>940</v>
      </c>
      <c r="J942" s="10">
        <f t="shared" si="46"/>
        <v>0.96813905626325891</v>
      </c>
      <c r="K942" s="11">
        <f t="shared" si="47"/>
        <v>10055.459706067415</v>
      </c>
      <c r="L942" s="8">
        <f t="shared" si="48"/>
        <v>4048.2704556083395</v>
      </c>
      <c r="R942" s="9"/>
      <c r="S942" s="9"/>
    </row>
    <row r="943" spans="9:19" x14ac:dyDescent="0.3">
      <c r="I943">
        <v>941</v>
      </c>
      <c r="J943" s="10">
        <f t="shared" si="46"/>
        <v>0.96917732298777426</v>
      </c>
      <c r="K943" s="11">
        <f t="shared" si="47"/>
        <v>10066.084077900479</v>
      </c>
      <c r="L943" s="8">
        <f t="shared" si="48"/>
        <v>4051.4507981834763</v>
      </c>
      <c r="R943" s="9"/>
      <c r="S943" s="9"/>
    </row>
    <row r="944" spans="9:19" x14ac:dyDescent="0.3">
      <c r="I944">
        <v>942</v>
      </c>
      <c r="J944" s="10">
        <f t="shared" si="46"/>
        <v>0.97019912578451739</v>
      </c>
      <c r="K944" s="11">
        <f t="shared" si="47"/>
        <v>10076.708449733545</v>
      </c>
      <c r="L944" s="8">
        <f t="shared" si="48"/>
        <v>4054.5807096610811</v>
      </c>
      <c r="R944" s="9"/>
      <c r="S944" s="9"/>
    </row>
    <row r="945" spans="9:19" x14ac:dyDescent="0.3">
      <c r="I945">
        <v>943</v>
      </c>
      <c r="J945" s="10">
        <f t="shared" si="46"/>
        <v>0.97120441534527069</v>
      </c>
      <c r="K945" s="11">
        <f t="shared" si="47"/>
        <v>10087.332821566613</v>
      </c>
      <c r="L945" s="8">
        <f t="shared" si="48"/>
        <v>4057.6600390038343</v>
      </c>
      <c r="R945" s="9"/>
      <c r="S945" s="9"/>
    </row>
    <row r="946" spans="9:19" x14ac:dyDescent="0.3">
      <c r="I946">
        <v>944</v>
      </c>
      <c r="J946" s="10">
        <f t="shared" si="46"/>
        <v>0.97219314313488092</v>
      </c>
      <c r="K946" s="11">
        <f t="shared" si="47"/>
        <v>10097.957193399678</v>
      </c>
      <c r="L946" s="8">
        <f t="shared" si="48"/>
        <v>4060.6886375424092</v>
      </c>
      <c r="R946" s="9"/>
      <c r="S946" s="9"/>
    </row>
    <row r="947" spans="9:19" x14ac:dyDescent="0.3">
      <c r="I947">
        <v>945</v>
      </c>
      <c r="J947" s="10">
        <f t="shared" si="46"/>
        <v>0.97316526139479576</v>
      </c>
      <c r="K947" s="11">
        <f t="shared" si="47"/>
        <v>10108.581565232744</v>
      </c>
      <c r="L947" s="8">
        <f t="shared" si="48"/>
        <v>4063.6663589863069</v>
      </c>
      <c r="R947" s="9"/>
      <c r="S947" s="9"/>
    </row>
    <row r="948" spans="9:19" x14ac:dyDescent="0.3">
      <c r="I948">
        <v>946</v>
      </c>
      <c r="J948" s="10">
        <f t="shared" si="46"/>
        <v>0.9741207231465504</v>
      </c>
      <c r="K948" s="11">
        <f t="shared" si="47"/>
        <v>10119.20593706581</v>
      </c>
      <c r="L948" s="8">
        <f t="shared" si="48"/>
        <v>4066.5930594345355</v>
      </c>
      <c r="R948" s="9"/>
      <c r="S948" s="9"/>
    </row>
    <row r="949" spans="9:19" x14ac:dyDescent="0.3">
      <c r="I949">
        <v>947</v>
      </c>
      <c r="J949" s="10">
        <f t="shared" si="46"/>
        <v>0.97505948219519245</v>
      </c>
      <c r="K949" s="11">
        <f t="shared" si="47"/>
        <v>10129.830308898874</v>
      </c>
      <c r="L949" s="8">
        <f t="shared" si="48"/>
        <v>4069.4685973861006</v>
      </c>
      <c r="R949" s="9"/>
      <c r="S949" s="9"/>
    </row>
    <row r="950" spans="9:19" x14ac:dyDescent="0.3">
      <c r="I950">
        <v>948</v>
      </c>
      <c r="J950" s="10">
        <f t="shared" si="46"/>
        <v>0.97598149313265448</v>
      </c>
      <c r="K950" s="11">
        <f t="shared" si="47"/>
        <v>10140.45468073194</v>
      </c>
      <c r="L950" s="8">
        <f t="shared" si="48"/>
        <v>4072.2928337503363</v>
      </c>
      <c r="R950" s="9"/>
      <c r="S950" s="9"/>
    </row>
    <row r="951" spans="9:19" x14ac:dyDescent="0.3">
      <c r="I951">
        <v>949</v>
      </c>
      <c r="J951" s="10">
        <f t="shared" si="46"/>
        <v>0.97688671134107086</v>
      </c>
      <c r="K951" s="11">
        <f t="shared" si="47"/>
        <v>10151.079052565008</v>
      </c>
      <c r="L951" s="8">
        <f t="shared" si="48"/>
        <v>4075.065631857065</v>
      </c>
      <c r="R951" s="9"/>
      <c r="S951" s="9"/>
    </row>
    <row r="952" spans="9:19" x14ac:dyDescent="0.3">
      <c r="I952">
        <v>950</v>
      </c>
      <c r="J952" s="10">
        <f t="shared" si="46"/>
        <v>0.97777509299603427</v>
      </c>
      <c r="K952" s="11">
        <f t="shared" si="47"/>
        <v>10161.703424398074</v>
      </c>
      <c r="L952" s="8">
        <f t="shared" si="48"/>
        <v>4077.7868574665722</v>
      </c>
      <c r="R952" s="9"/>
      <c r="S952" s="9"/>
    </row>
    <row r="953" spans="9:19" x14ac:dyDescent="0.3">
      <c r="I953">
        <v>951</v>
      </c>
      <c r="J953" s="10">
        <f t="shared" si="46"/>
        <v>0.9786465950697999</v>
      </c>
      <c r="K953" s="11">
        <f t="shared" si="47"/>
        <v>10172.327796231139</v>
      </c>
      <c r="L953" s="8">
        <f t="shared" si="48"/>
        <v>4080.4563787794223</v>
      </c>
      <c r="R953" s="9"/>
      <c r="S953" s="9"/>
    </row>
    <row r="954" spans="9:19" x14ac:dyDescent="0.3">
      <c r="I954">
        <v>952</v>
      </c>
      <c r="J954" s="10">
        <f t="shared" si="46"/>
        <v>0.97950117533442926</v>
      </c>
      <c r="K954" s="11">
        <f t="shared" si="47"/>
        <v>10182.952168064205</v>
      </c>
      <c r="L954" s="8">
        <f t="shared" si="48"/>
        <v>4083.0740664460868</v>
      </c>
      <c r="R954" s="9"/>
      <c r="S954" s="9"/>
    </row>
    <row r="955" spans="9:19" x14ac:dyDescent="0.3">
      <c r="I955">
        <v>953</v>
      </c>
      <c r="J955" s="10">
        <f t="shared" si="46"/>
        <v>0.98033879236487775</v>
      </c>
      <c r="K955" s="11">
        <f t="shared" si="47"/>
        <v>10193.576539897271</v>
      </c>
      <c r="L955" s="8">
        <f t="shared" si="48"/>
        <v>4085.6397935764044</v>
      </c>
      <c r="R955" s="9"/>
      <c r="S955" s="9"/>
    </row>
    <row r="956" spans="9:19" x14ac:dyDescent="0.3">
      <c r="I956">
        <v>954</v>
      </c>
      <c r="J956" s="10">
        <f t="shared" si="46"/>
        <v>0.98115940554202508</v>
      </c>
      <c r="K956" s="11">
        <f t="shared" si="47"/>
        <v>10204.200911730335</v>
      </c>
      <c r="L956" s="8">
        <f t="shared" si="48"/>
        <v>4088.1534357488604</v>
      </c>
      <c r="R956" s="9"/>
      <c r="S956" s="9"/>
    </row>
    <row r="957" spans="9:19" x14ac:dyDescent="0.3">
      <c r="I957">
        <v>955</v>
      </c>
      <c r="J957" s="10">
        <f t="shared" si="46"/>
        <v>0.98196297505564556</v>
      </c>
      <c r="K957" s="11">
        <f t="shared" si="47"/>
        <v>10214.825283563401</v>
      </c>
      <c r="L957" s="8">
        <f t="shared" si="48"/>
        <v>4090.6148710196885</v>
      </c>
      <c r="R957" s="9"/>
      <c r="S957" s="9"/>
    </row>
    <row r="958" spans="9:19" x14ac:dyDescent="0.3">
      <c r="I958">
        <v>956</v>
      </c>
      <c r="J958" s="10">
        <f t="shared" si="46"/>
        <v>0.98274946190732226</v>
      </c>
      <c r="K958" s="11">
        <f t="shared" si="47"/>
        <v>10225.449655396469</v>
      </c>
      <c r="L958" s="8">
        <f t="shared" si="48"/>
        <v>4093.0239799317942</v>
      </c>
      <c r="R958" s="9"/>
      <c r="S958" s="9"/>
    </row>
    <row r="959" spans="9:19" x14ac:dyDescent="0.3">
      <c r="I959">
        <v>957</v>
      </c>
      <c r="J959" s="10">
        <f t="shared" si="46"/>
        <v>0.98351882791330325</v>
      </c>
      <c r="K959" s="11">
        <f t="shared" si="47"/>
        <v>10236.074027229533</v>
      </c>
      <c r="L959" s="8">
        <f t="shared" si="48"/>
        <v>4095.3806455235053</v>
      </c>
      <c r="R959" s="9"/>
      <c r="S959" s="9"/>
    </row>
    <row r="960" spans="9:19" x14ac:dyDescent="0.3">
      <c r="I960">
        <v>958</v>
      </c>
      <c r="J960" s="10">
        <f t="shared" si="46"/>
        <v>0.98427103570729446</v>
      </c>
      <c r="K960" s="11">
        <f t="shared" si="47"/>
        <v>10246.698399062599</v>
      </c>
      <c r="L960" s="8">
        <f t="shared" si="48"/>
        <v>4097.6847533371274</v>
      </c>
      <c r="R960" s="9"/>
      <c r="S960" s="9"/>
    </row>
    <row r="961" spans="9:19" x14ac:dyDescent="0.3">
      <c r="I961">
        <v>959</v>
      </c>
      <c r="J961" s="10">
        <f t="shared" si="46"/>
        <v>0.98500604874319941</v>
      </c>
      <c r="K961" s="11">
        <f t="shared" si="47"/>
        <v>10257.322770895666</v>
      </c>
      <c r="L961" s="8">
        <f t="shared" si="48"/>
        <v>4099.9361914273359</v>
      </c>
      <c r="R961" s="9"/>
      <c r="S961" s="9"/>
    </row>
    <row r="962" spans="9:19" x14ac:dyDescent="0.3">
      <c r="I962">
        <v>960</v>
      </c>
      <c r="J962" s="10">
        <f t="shared" si="46"/>
        <v>0.98572383129779595</v>
      </c>
      <c r="K962" s="11">
        <f t="shared" si="47"/>
        <v>10267.94714272873</v>
      </c>
      <c r="L962" s="8">
        <f t="shared" si="48"/>
        <v>4102.1348503693707</v>
      </c>
      <c r="R962" s="9"/>
      <c r="S962" s="9"/>
    </row>
    <row r="963" spans="9:19" x14ac:dyDescent="0.3">
      <c r="I963">
        <v>961</v>
      </c>
      <c r="J963" s="10">
        <f t="shared" ref="J963:J1002" si="49">+((SIN((3.1415926)*(I963/1000)-3.1415926/2)+1)/2)^$F$7</f>
        <v>0.98642434847335392</v>
      </c>
      <c r="K963" s="11">
        <f t="shared" ref="K963:K1002" si="50">+$F$2+I963*$H$2/1000</f>
        <v>10278.571514561796</v>
      </c>
      <c r="L963" s="8">
        <f t="shared" ref="L963:L1002" si="51">+$F$8+J963*($F$9-$F$8)</f>
        <v>4104.2806232670637</v>
      </c>
      <c r="R963" s="9"/>
      <c r="S963" s="9"/>
    </row>
    <row r="964" spans="9:19" x14ac:dyDescent="0.3">
      <c r="I964">
        <v>962</v>
      </c>
      <c r="J964" s="10">
        <f t="shared" si="49"/>
        <v>0.98710756620019391</v>
      </c>
      <c r="K964" s="11">
        <f t="shared" si="50"/>
        <v>10289.195886394862</v>
      </c>
      <c r="L964" s="8">
        <f t="shared" si="51"/>
        <v>4106.373405760668</v>
      </c>
      <c r="R964" s="9"/>
      <c r="S964" s="9"/>
    </row>
    <row r="965" spans="9:19" x14ac:dyDescent="0.3">
      <c r="I965">
        <v>963</v>
      </c>
      <c r="J965" s="10">
        <f t="shared" si="49"/>
        <v>0.98777345123918459</v>
      </c>
      <c r="K965" s="11">
        <f t="shared" si="50"/>
        <v>10299.820258227928</v>
      </c>
      <c r="L965" s="8">
        <f t="shared" si="51"/>
        <v>4108.4130960345101</v>
      </c>
      <c r="R965" s="9"/>
      <c r="S965" s="9"/>
    </row>
    <row r="966" spans="9:19" x14ac:dyDescent="0.3">
      <c r="I966">
        <v>964</v>
      </c>
      <c r="J966" s="10">
        <f t="shared" si="49"/>
        <v>0.98842197118418218</v>
      </c>
      <c r="K966" s="11">
        <f t="shared" si="50"/>
        <v>10310.444630060994</v>
      </c>
      <c r="L966" s="8">
        <f t="shared" si="51"/>
        <v>4110.3995948244665</v>
      </c>
      <c r="R966" s="9"/>
      <c r="S966" s="9"/>
    </row>
    <row r="967" spans="9:19" x14ac:dyDescent="0.3">
      <c r="I967">
        <v>965</v>
      </c>
      <c r="J967" s="10">
        <f t="shared" si="49"/>
        <v>0.98905309446440592</v>
      </c>
      <c r="K967" s="11">
        <f t="shared" si="50"/>
        <v>10321.06900189406</v>
      </c>
      <c r="L967" s="8">
        <f t="shared" si="51"/>
        <v>4112.3328054252324</v>
      </c>
      <c r="R967" s="9"/>
      <c r="S967" s="9"/>
    </row>
    <row r="968" spans="9:19" x14ac:dyDescent="0.3">
      <c r="I968">
        <v>966</v>
      </c>
      <c r="J968" s="10">
        <f t="shared" si="49"/>
        <v>0.98966679034675531</v>
      </c>
      <c r="K968" s="11">
        <f t="shared" si="50"/>
        <v>10331.693373727125</v>
      </c>
      <c r="L968" s="8">
        <f t="shared" si="51"/>
        <v>4114.2126336974252</v>
      </c>
      <c r="R968" s="9"/>
      <c r="S968" s="9"/>
    </row>
    <row r="969" spans="9:19" x14ac:dyDescent="0.3">
      <c r="I969">
        <v>967</v>
      </c>
      <c r="J969" s="10">
        <f t="shared" si="49"/>
        <v>0.99026302893806739</v>
      </c>
      <c r="K969" s="11">
        <f t="shared" si="50"/>
        <v>10342.317745560191</v>
      </c>
      <c r="L969" s="8">
        <f t="shared" si="51"/>
        <v>4116.0389880745006</v>
      </c>
      <c r="R969" s="9"/>
      <c r="S969" s="9"/>
    </row>
    <row r="970" spans="9:19" x14ac:dyDescent="0.3">
      <c r="I970">
        <v>968</v>
      </c>
      <c r="J970" s="10">
        <f t="shared" si="49"/>
        <v>0.99084178118730892</v>
      </c>
      <c r="K970" s="11">
        <f t="shared" si="50"/>
        <v>10352.942117393257</v>
      </c>
      <c r="L970" s="8">
        <f t="shared" si="51"/>
        <v>4117.8117795694579</v>
      </c>
      <c r="R970" s="9"/>
      <c r="S970" s="9"/>
    </row>
    <row r="971" spans="9:19" x14ac:dyDescent="0.3">
      <c r="I971">
        <v>969</v>
      </c>
      <c r="J971" s="10">
        <f t="shared" si="49"/>
        <v>0.9914030188877101</v>
      </c>
      <c r="K971" s="11">
        <f t="shared" si="50"/>
        <v>10363.566489226323</v>
      </c>
      <c r="L971" s="8">
        <f t="shared" si="51"/>
        <v>4119.5309217813892</v>
      </c>
      <c r="R971" s="9"/>
      <c r="S971" s="9"/>
    </row>
    <row r="972" spans="9:19" x14ac:dyDescent="0.3">
      <c r="I972">
        <v>970</v>
      </c>
      <c r="J972" s="10">
        <f t="shared" si="49"/>
        <v>0.99194671467883799</v>
      </c>
      <c r="K972" s="11">
        <f t="shared" si="50"/>
        <v>10374.190861059389</v>
      </c>
      <c r="L972" s="8">
        <f t="shared" si="51"/>
        <v>4121.1963309018192</v>
      </c>
      <c r="R972" s="9"/>
      <c r="S972" s="9"/>
    </row>
    <row r="973" spans="9:19" x14ac:dyDescent="0.3">
      <c r="I973">
        <v>971</v>
      </c>
      <c r="J973" s="10">
        <f t="shared" si="49"/>
        <v>0.99247284204860375</v>
      </c>
      <c r="K973" s="11">
        <f t="shared" si="50"/>
        <v>10384.815232892455</v>
      </c>
      <c r="L973" s="8">
        <f t="shared" si="51"/>
        <v>4122.8079257208592</v>
      </c>
      <c r="R973" s="9"/>
      <c r="S973" s="9"/>
    </row>
    <row r="974" spans="9:19" x14ac:dyDescent="0.3">
      <c r="I974">
        <v>972</v>
      </c>
      <c r="J974" s="10">
        <f t="shared" si="49"/>
        <v>0.99298137533521291</v>
      </c>
      <c r="K974" s="11">
        <f t="shared" si="50"/>
        <v>10395.439604725521</v>
      </c>
      <c r="L974" s="8">
        <f t="shared" si="51"/>
        <v>4124.3656276331803</v>
      </c>
      <c r="R974" s="9"/>
      <c r="S974" s="9"/>
    </row>
    <row r="975" spans="9:19" x14ac:dyDescent="0.3">
      <c r="I975">
        <v>973</v>
      </c>
      <c r="J975" s="10">
        <f t="shared" si="49"/>
        <v>0.99347228972904955</v>
      </c>
      <c r="K975" s="11">
        <f t="shared" si="50"/>
        <v>10406.063976558586</v>
      </c>
      <c r="L975" s="8">
        <f t="shared" si="51"/>
        <v>4125.8693606437855</v>
      </c>
      <c r="R975" s="9"/>
      <c r="S975" s="9"/>
    </row>
    <row r="976" spans="9:19" x14ac:dyDescent="0.3">
      <c r="I976">
        <v>974</v>
      </c>
      <c r="J976" s="10">
        <f t="shared" si="49"/>
        <v>0.99394556127450029</v>
      </c>
      <c r="K976" s="11">
        <f t="shared" si="50"/>
        <v>10416.688348391652</v>
      </c>
      <c r="L976" s="8">
        <f t="shared" si="51"/>
        <v>4127.3190513735935</v>
      </c>
      <c r="R976" s="9"/>
      <c r="S976" s="9"/>
    </row>
    <row r="977" spans="9:19" x14ac:dyDescent="0.3">
      <c r="I977">
        <v>975</v>
      </c>
      <c r="J977" s="10">
        <f t="shared" si="49"/>
        <v>0.99440116687171609</v>
      </c>
      <c r="K977" s="11">
        <f t="shared" si="50"/>
        <v>10427.312720224718</v>
      </c>
      <c r="L977" s="8">
        <f t="shared" si="51"/>
        <v>4128.7146290648379</v>
      </c>
      <c r="R977" s="9"/>
      <c r="S977" s="9"/>
    </row>
    <row r="978" spans="9:19" x14ac:dyDescent="0.3">
      <c r="I978">
        <v>976</v>
      </c>
      <c r="J978" s="10">
        <f t="shared" si="49"/>
        <v>0.99483908427830947</v>
      </c>
      <c r="K978" s="11">
        <f t="shared" si="50"/>
        <v>10437.937092057784</v>
      </c>
      <c r="L978" s="8">
        <f t="shared" si="51"/>
        <v>4130.0560255862692</v>
      </c>
      <c r="R978" s="9"/>
      <c r="S978" s="9"/>
    </row>
    <row r="979" spans="9:19" x14ac:dyDescent="0.3">
      <c r="I979">
        <v>977</v>
      </c>
      <c r="J979" s="10">
        <f t="shared" si="49"/>
        <v>0.99525929211099184</v>
      </c>
      <c r="K979" s="11">
        <f t="shared" si="50"/>
        <v>10448.56146389085</v>
      </c>
      <c r="L979" s="8">
        <f t="shared" si="51"/>
        <v>4131.3431754381618</v>
      </c>
      <c r="R979" s="9"/>
      <c r="S979" s="9"/>
    </row>
    <row r="980" spans="9:19" x14ac:dyDescent="0.3">
      <c r="I980">
        <v>978</v>
      </c>
      <c r="J980" s="10">
        <f t="shared" si="49"/>
        <v>0.99566176984714361</v>
      </c>
      <c r="K980" s="11">
        <f t="shared" si="50"/>
        <v>10459.185835723916</v>
      </c>
      <c r="L980" s="8">
        <f t="shared" si="51"/>
        <v>4132.5760157571331</v>
      </c>
      <c r="R980" s="9"/>
      <c r="S980" s="9"/>
    </row>
    <row r="981" spans="9:19" x14ac:dyDescent="0.3">
      <c r="I981">
        <v>979</v>
      </c>
      <c r="J981" s="10">
        <f t="shared" si="49"/>
        <v>0.9960464978263277</v>
      </c>
      <c r="K981" s="11">
        <f t="shared" si="50"/>
        <v>10469.81020755698</v>
      </c>
      <c r="L981" s="8">
        <f t="shared" si="51"/>
        <v>4133.7544863207704</v>
      </c>
      <c r="R981" s="9"/>
      <c r="S981" s="9"/>
    </row>
    <row r="982" spans="9:19" x14ac:dyDescent="0.3">
      <c r="I982">
        <v>980</v>
      </c>
      <c r="J982" s="10">
        <f t="shared" si="49"/>
        <v>0.99641345725173192</v>
      </c>
      <c r="K982" s="11">
        <f t="shared" si="50"/>
        <v>10480.434579390047</v>
      </c>
      <c r="L982" s="8">
        <f t="shared" si="51"/>
        <v>4134.8785295520556</v>
      </c>
      <c r="R982" s="9"/>
      <c r="S982" s="9"/>
    </row>
    <row r="983" spans="9:19" x14ac:dyDescent="0.3">
      <c r="I983">
        <v>981</v>
      </c>
      <c r="J983" s="10">
        <f t="shared" si="49"/>
        <v>0.99676263019155642</v>
      </c>
      <c r="K983" s="11">
        <f t="shared" si="50"/>
        <v>10491.058951223113</v>
      </c>
      <c r="L983" s="8">
        <f t="shared" si="51"/>
        <v>4135.9480905236142</v>
      </c>
      <c r="R983" s="9"/>
      <c r="S983" s="9"/>
    </row>
    <row r="984" spans="9:19" x14ac:dyDescent="0.3">
      <c r="I984">
        <v>982</v>
      </c>
      <c r="J984" s="10">
        <f t="shared" si="49"/>
        <v>0.99709399958032774</v>
      </c>
      <c r="K984" s="11">
        <f t="shared" si="50"/>
        <v>10501.683323056179</v>
      </c>
      <c r="L984" s="8">
        <f t="shared" si="51"/>
        <v>4136.9631169617369</v>
      </c>
      <c r="R984" s="9"/>
      <c r="S984" s="9"/>
    </row>
    <row r="985" spans="9:19" x14ac:dyDescent="0.3">
      <c r="I985">
        <v>983</v>
      </c>
      <c r="J985" s="10">
        <f t="shared" si="49"/>
        <v>0.99740754922016106</v>
      </c>
      <c r="K985" s="11">
        <f t="shared" si="50"/>
        <v>10512.307694889245</v>
      </c>
      <c r="L985" s="8">
        <f t="shared" si="51"/>
        <v>4137.9235592502509</v>
      </c>
      <c r="R985" s="9"/>
      <c r="S985" s="9"/>
    </row>
    <row r="986" spans="9:19" x14ac:dyDescent="0.3">
      <c r="I986">
        <v>984</v>
      </c>
      <c r="J986" s="10">
        <f t="shared" si="49"/>
        <v>0.99770326378194818</v>
      </c>
      <c r="K986" s="11">
        <f t="shared" si="50"/>
        <v>10522.932066722311</v>
      </c>
      <c r="L986" s="8">
        <f t="shared" si="51"/>
        <v>4138.8293704341531</v>
      </c>
      <c r="R986" s="9"/>
      <c r="S986" s="9"/>
    </row>
    <row r="987" spans="9:19" x14ac:dyDescent="0.3">
      <c r="I987">
        <v>985</v>
      </c>
      <c r="J987" s="10">
        <f t="shared" si="49"/>
        <v>0.99798112880648804</v>
      </c>
      <c r="K987" s="11">
        <f t="shared" si="50"/>
        <v>10533.556438555375</v>
      </c>
      <c r="L987" s="8">
        <f t="shared" si="51"/>
        <v>4139.6805062230778</v>
      </c>
      <c r="R987" s="9"/>
      <c r="S987" s="9"/>
    </row>
    <row r="988" spans="9:19" x14ac:dyDescent="0.3">
      <c r="I988">
        <v>986</v>
      </c>
      <c r="J988" s="10">
        <f t="shared" si="49"/>
        <v>0.99824113070555043</v>
      </c>
      <c r="K988" s="11">
        <f t="shared" si="50"/>
        <v>10544.180810388441</v>
      </c>
      <c r="L988" s="8">
        <f t="shared" si="51"/>
        <v>4140.4769249945566</v>
      </c>
      <c r="R988" s="9"/>
      <c r="S988" s="9"/>
    </row>
    <row r="989" spans="9:19" x14ac:dyDescent="0.3">
      <c r="I989">
        <v>987</v>
      </c>
      <c r="J989" s="10">
        <f t="shared" si="49"/>
        <v>0.9984832567628773</v>
      </c>
      <c r="K989" s="11">
        <f t="shared" si="50"/>
        <v>10554.805182221507</v>
      </c>
      <c r="L989" s="8">
        <f t="shared" si="51"/>
        <v>4141.2185877970751</v>
      </c>
      <c r="R989" s="9"/>
      <c r="S989" s="9"/>
    </row>
    <row r="990" spans="9:19" x14ac:dyDescent="0.3">
      <c r="I990">
        <v>988</v>
      </c>
      <c r="J990" s="10">
        <f t="shared" si="49"/>
        <v>0.99870749513511781</v>
      </c>
      <c r="K990" s="11">
        <f t="shared" si="50"/>
        <v>10565.429554054572</v>
      </c>
      <c r="L990" s="8">
        <f t="shared" si="51"/>
        <v>4141.9054583529523</v>
      </c>
      <c r="R990" s="9"/>
      <c r="S990" s="9"/>
    </row>
    <row r="991" spans="9:19" x14ac:dyDescent="0.3">
      <c r="I991">
        <v>989</v>
      </c>
      <c r="J991" s="10">
        <f t="shared" si="49"/>
        <v>0.99891383485270269</v>
      </c>
      <c r="K991" s="11">
        <f t="shared" si="50"/>
        <v>10576.05392588764</v>
      </c>
      <c r="L991" s="8">
        <f t="shared" si="51"/>
        <v>4142.5375030610039</v>
      </c>
      <c r="R991" s="9"/>
      <c r="S991" s="9"/>
    </row>
    <row r="992" spans="9:19" x14ac:dyDescent="0.3">
      <c r="I992">
        <v>990</v>
      </c>
      <c r="J992" s="10">
        <f t="shared" si="49"/>
        <v>0.99910226582065131</v>
      </c>
      <c r="K992" s="11">
        <f t="shared" si="50"/>
        <v>10586.678297720706</v>
      </c>
      <c r="L992" s="8">
        <f t="shared" si="51"/>
        <v>4143.1146909990275</v>
      </c>
      <c r="R992" s="9"/>
      <c r="S992" s="9"/>
    </row>
    <row r="993" spans="9:19" x14ac:dyDescent="0.3">
      <c r="I993">
        <v>991</v>
      </c>
      <c r="J993" s="10">
        <f t="shared" si="49"/>
        <v>0.99927277881931409</v>
      </c>
      <c r="K993" s="11">
        <f t="shared" si="50"/>
        <v>10597.302669553772</v>
      </c>
      <c r="L993" s="8">
        <f t="shared" si="51"/>
        <v>4143.6369939260658</v>
      </c>
      <c r="R993" s="9"/>
      <c r="S993" s="9"/>
    </row>
    <row r="994" spans="9:19" x14ac:dyDescent="0.3">
      <c r="I994">
        <v>992</v>
      </c>
      <c r="J994" s="10">
        <f t="shared" si="49"/>
        <v>0.99942536550505323</v>
      </c>
      <c r="K994" s="11">
        <f t="shared" si="50"/>
        <v>10607.927041386836</v>
      </c>
      <c r="L994" s="8">
        <f t="shared" si="51"/>
        <v>4144.1043862845008</v>
      </c>
      <c r="R994" s="9"/>
      <c r="S994" s="9"/>
    </row>
    <row r="995" spans="9:19" x14ac:dyDescent="0.3">
      <c r="I995">
        <v>993</v>
      </c>
      <c r="J995" s="10">
        <f t="shared" si="49"/>
        <v>0.99956001841085595</v>
      </c>
      <c r="K995" s="11">
        <f t="shared" si="50"/>
        <v>10618.551413219902</v>
      </c>
      <c r="L995" s="8">
        <f t="shared" si="51"/>
        <v>4144.5168452019243</v>
      </c>
      <c r="R995" s="9"/>
      <c r="S995" s="9"/>
    </row>
    <row r="996" spans="9:19" x14ac:dyDescent="0.3">
      <c r="I996">
        <v>994</v>
      </c>
      <c r="J996" s="10">
        <f t="shared" si="49"/>
        <v>0.99967673094688769</v>
      </c>
      <c r="K996" s="11">
        <f t="shared" si="50"/>
        <v>10629.175785052968</v>
      </c>
      <c r="L996" s="8">
        <f t="shared" si="51"/>
        <v>4144.8743504928379</v>
      </c>
      <c r="R996" s="9"/>
      <c r="S996" s="9"/>
    </row>
    <row r="997" spans="9:19" x14ac:dyDescent="0.3">
      <c r="I997">
        <v>995</v>
      </c>
      <c r="J997" s="10">
        <f t="shared" si="49"/>
        <v>0.99977549740097271</v>
      </c>
      <c r="K997" s="11">
        <f t="shared" si="50"/>
        <v>10639.800156886035</v>
      </c>
      <c r="L997" s="8">
        <f t="shared" si="51"/>
        <v>4145.1768846601235</v>
      </c>
      <c r="R997" s="9"/>
      <c r="S997" s="9"/>
    </row>
    <row r="998" spans="9:19" x14ac:dyDescent="0.3">
      <c r="I998">
        <v>996</v>
      </c>
      <c r="J998" s="10">
        <f t="shared" si="49"/>
        <v>0.99985631293901889</v>
      </c>
      <c r="K998" s="11">
        <f t="shared" si="50"/>
        <v>10650.424528719101</v>
      </c>
      <c r="L998" s="8">
        <f t="shared" si="51"/>
        <v>4145.424432896345</v>
      </c>
      <c r="R998" s="9"/>
      <c r="S998" s="9"/>
    </row>
    <row r="999" spans="9:19" x14ac:dyDescent="0.3">
      <c r="I999">
        <v>997</v>
      </c>
      <c r="J999" s="10">
        <f t="shared" si="49"/>
        <v>0.99991917360537352</v>
      </c>
      <c r="K999" s="11">
        <f t="shared" si="50"/>
        <v>10661.048900552167</v>
      </c>
      <c r="L999" s="8">
        <f t="shared" si="51"/>
        <v>4145.6169830848357</v>
      </c>
      <c r="R999" s="9"/>
      <c r="S999" s="9"/>
    </row>
    <row r="1000" spans="9:19" x14ac:dyDescent="0.3">
      <c r="I1000">
        <v>998</v>
      </c>
      <c r="J1000" s="10">
        <f t="shared" si="49"/>
        <v>0.99996407632311313</v>
      </c>
      <c r="K1000" s="11">
        <f t="shared" si="50"/>
        <v>10671.673272385231</v>
      </c>
      <c r="L1000" s="8">
        <f t="shared" si="51"/>
        <v>4145.7545258005894</v>
      </c>
      <c r="R1000" s="9"/>
      <c r="S1000" s="9"/>
    </row>
    <row r="1001" spans="9:19" x14ac:dyDescent="0.3">
      <c r="I1001">
        <v>999</v>
      </c>
      <c r="J1001" s="10">
        <f t="shared" si="49"/>
        <v>0.99999101889427111</v>
      </c>
      <c r="K1001" s="11">
        <f t="shared" si="50"/>
        <v>10682.297644218297</v>
      </c>
      <c r="L1001" s="8">
        <f t="shared" si="51"/>
        <v>4145.8370543109559</v>
      </c>
      <c r="R1001" s="9"/>
      <c r="S1001" s="9"/>
    </row>
    <row r="1002" spans="9:19" x14ac:dyDescent="0.3">
      <c r="I1002">
        <v>1000</v>
      </c>
      <c r="J1002" s="10">
        <f t="shared" si="49"/>
        <v>0.99999999999999922</v>
      </c>
      <c r="K1002" s="11">
        <f t="shared" si="50"/>
        <v>10692.922016051363</v>
      </c>
      <c r="L1002" s="8">
        <f t="shared" si="51"/>
        <v>4145.8645645761353</v>
      </c>
      <c r="R1002" s="9"/>
      <c r="S1002" s="9"/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Input Data</vt:lpstr>
      <vt:lpstr>Data</vt:lpstr>
      <vt:lpstr>Price Paid vs Popularity</vt:lpstr>
    </vt:vector>
  </TitlesOfParts>
  <Company>BluJayIM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Patton</dc:creator>
  <cp:lastModifiedBy>J Wendelberger</cp:lastModifiedBy>
  <cp:lastPrinted>2013-04-10T17:26:53Z</cp:lastPrinted>
  <dcterms:created xsi:type="dcterms:W3CDTF">2013-04-10T05:04:33Z</dcterms:created>
  <dcterms:modified xsi:type="dcterms:W3CDTF">2013-04-10T18:44:30Z</dcterms:modified>
</cp:coreProperties>
</file>